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PARTAGE\AVB\PROJETS AVB\AVB-2023-17_CNAF Dijon_réhab. bureaux_DIJON (21)\3-PRO-DCE\CCTP\LOTS\"/>
    </mc:Choice>
  </mc:AlternateContent>
  <bookViews>
    <workbookView xWindow="0" yWindow="0" windowWidth="28800" windowHeight="11010" tabRatio="500" activeTab="1"/>
  </bookViews>
  <sheets>
    <sheet name="Présentation DEMOLITION - G" sheetId="1" r:id="rId1"/>
    <sheet name="LOT 01 DEMOLITION - GROS OE" sheetId="9" r:id="rId2"/>
  </sheets>
  <definedNames>
    <definedName name="_xlnm.Print_Area" localSheetId="0">#NAME?</definedName>
    <definedName name="_xlnm.Print_Titles" localSheetId="1">'LOT 01 DEMOLITION - GROS OE'!$1:$9</definedName>
  </definedNames>
  <calcPr refMode="R1C1" fullCalcOnLoad="1" iterateCount="1"/>
</workbook>
</file>

<file path=xl/calcChain.xml><?xml version="1.0" encoding="utf-8"?>
<calcChain xmlns="http://schemas.openxmlformats.org/spreadsheetml/2006/main">
  <c i="9" l="1" r="M293"/>
  <c r="M277"/>
  <c r="M265"/>
  <c r="M254"/>
  <c r="M291"/>
  <c r="M236"/>
  <c r="M251"/>
  <c r="M227"/>
  <c r="M220"/>
  <c r="M209"/>
  <c r="M226"/>
  <c r="M200"/>
  <c r="M196"/>
  <c r="M204"/>
  <c r="M172"/>
  <c r="M191"/>
  <c r="M154"/>
  <c r="M143"/>
  <c r="M127"/>
  <c r="M167"/>
  <c r="M107"/>
  <c r="M96"/>
  <c r="M89"/>
  <c r="M124"/>
  <c r="M49"/>
  <c r="M36"/>
  <c r="M168"/>
  <c r="M29"/>
  <c r="M23"/>
  <c r="M17"/>
  <c r="M169"/>
  <c l="1" r="M28"/>
  <c r="M233"/>
  <c r="M292"/>
  <c r="M294"/>
</calcChain>
</file>

<file path=xl/sharedStrings.xml><?xml version="1.0" encoding="utf-8"?>
<sst xmlns="http://schemas.openxmlformats.org/spreadsheetml/2006/main">
  <si>
    <t>Caisse Nationale des Allocations Familiales</t>
  </si>
  <si>
    <t>32 avenue de la Sibelle - 75 685 Paris Cedex 14</t>
  </si>
  <si>
    <t>MAITRE D’ŒUVRE</t>
  </si>
  <si>
    <t>PROJET :</t>
  </si>
  <si>
    <t>Réhabilitation partielle des locaux de la Caisse Nationale des Allocations Familiales à RdC pour création de bureaux</t>
  </si>
  <si>
    <t>ARCHITECTURES VINCENT BILLARD</t>
  </si>
  <si>
    <t>49 Rue de Longvic</t>
  </si>
  <si>
    <t>22, Rue Nodot - 21 000 DIJON</t>
  </si>
  <si>
    <t>21 000 DIJON</t>
  </si>
  <si>
    <t>E-Mail : archi.billard@gmail.com</t>
  </si>
  <si>
    <t>Tél : 03 45 08 20 51</t>
  </si>
  <si>
    <t>MAITRE D'OUVRAGE
PRINCIPAL</t>
  </si>
  <si>
    <t>DPGF</t>
  </si>
  <si>
    <t xml:space="preserve">Caisse Nationale des Allocations Familiales </t>
  </si>
  <si>
    <t xml:space="preserve">32 avenue de la Sibelle </t>
  </si>
  <si>
    <t xml:space="preserve">75 685 Paris Cedex 14 </t>
  </si>
  <si>
    <t>Lot n° 01 DEMOLITION - GROS OEUVRE - MACONNERIE</t>
  </si>
  <si>
    <t>LES PLANS COUPES FACADES ET CARNET DE DETAILS ETABLIS PAR L'ARCHITECTE
FONT PARTIES INTEGRANTE DES PIECES CONSTITUTIVES DU MARCHE. 
CES PIECES CONSTITUENT UN TOUT QUI DEFINIT 
L'ETENDUE DES PRESTATIONS SPECIFIQUE AU PROJET.
EN CAS DE CONTRADICTION AVEC LES DOCUMENTS TECHNIQUES 
(CCTP, DPGF OU LES AUTRES PLANS), 
LES PLANS COUPES FACADES ET CAHIERS DE DETAILS ETABLIS PAR L'ARCHITECTE 
AURONT LA PRIORITE. LA SIGNATURE DE L'ENTREPRENEUR EN FIN DU DPGF VAUT
ACCEPTATION TACITE DE SA PART DU CARACTERE CONTRACTUEL DE CES 
PLANS, COUPES, FACADES ET CARNET DE DETAILS.</t>
  </si>
  <si>
    <t xml:space="preserve">Dossier : AVB- 2023-17 </t>
  </si>
  <si>
    <t xml:space="preserve">Phase :  </t>
  </si>
  <si>
    <t xml:space="preserve">Date :  </t>
  </si>
  <si>
    <t xml:space="preserve">Indice :  </t>
  </si>
  <si>
    <t>Maitre d'Ouvrage : Caisse Nationale des Allocations Familiales</t>
  </si>
  <si>
    <t>Décomposition du Prix Global et Forfaitaire</t>
  </si>
  <si>
    <t>LOT n°01. DEMOLITION - GROS OEUVRE - MACONNERIE</t>
  </si>
  <si>
    <t>Les quantités indiquées dans le présent document sont données à titre indicatif.</t>
  </si>
  <si>
    <t>L'entreprise devra prendre soin de vérifier toutes les quantités et longueurs dans la présente trame et signaler clairement toutes modifications lors de la remise de prix</t>
  </si>
  <si>
    <t>N°</t>
  </si>
  <si>
    <t>Ref.</t>
  </si>
  <si>
    <t>Désignation</t>
  </si>
  <si>
    <t>U</t>
  </si>
  <si>
    <t>Qté</t>
  </si>
  <si>
    <t>Qté ent.</t>
  </si>
  <si>
    <t>TVA</t>
  </si>
  <si>
    <t>Prix Unitaire</t>
  </si>
  <si>
    <t>Montant HT</t>
  </si>
  <si>
    <t>01</t>
  </si>
  <si>
    <t>DEMOLITION - GROS OEUVRE - MACONNERIE</t>
  </si>
  <si>
    <t>01.1</t>
  </si>
  <si>
    <t>GENERALITES</t>
  </si>
  <si>
    <t>01.1.10</t>
  </si>
  <si>
    <t>PLANS ET ETUDE D’EXECUTION</t>
  </si>
  <si>
    <t>01.1.10.2</t>
  </si>
  <si>
    <t>HONORAIRES ETUDES BA</t>
  </si>
  <si>
    <t>ft</t>
  </si>
  <si>
    <t>Le montant hors taxes des honoraires à régler pour les plans d'exécution de béton armé sont à la charge du présent lot et devront être précisés à la DPGF. Les honoraires seront réglés au bureau d’étude de son choix à l'échéance de la première situation.</t>
  </si>
  <si>
    <t xml:space="preserve">Une note de calcul permettant de justifier de la solidité des existants (Murs, plancher BA) au regard des modifications structurelles nécessaire à la réalisation du projet est à inclure pour transmission au Bureau de Contrôle. </t>
  </si>
  <si>
    <t xml:space="preserve">A défaut de paiement par l'entreprise, le Maître d'Ouvrage se réserve le droit de faire le prélèvement correspondant sur les situations de travaux. </t>
  </si>
  <si>
    <t>Unité : F</t>
  </si>
  <si>
    <t>01.1.10.4</t>
  </si>
  <si>
    <t>DOSSIER DES OUVRAGES EXECUTES</t>
  </si>
  <si>
    <t>PM</t>
  </si>
  <si>
    <t xml:space="preserve">L’Entreprise devra fournir au Maître d’œuvre, au plus tard pour la date de réception des travaux, le Dossier des Ouvrages Exécutés complet et précis, en particulier : plans de récolement, notices d’entretien des ouvrages, PV d’essais et réception par le bureau de contrôle de tous les ouvrages exécutés. </t>
  </si>
  <si>
    <t>A défaut, le Maître d’Ouvrage appliquera les pénalités prévues au CCAP.</t>
  </si>
  <si>
    <t>Unité : Compris dans l'offre</t>
  </si>
  <si>
    <t>Sous-Total HT de PLANS ET ETUDE D’EXECUTION</t>
  </si>
  <si>
    <t>01.1.13</t>
  </si>
  <si>
    <t>CONSTAT D’HUISSIER</t>
  </si>
  <si>
    <t xml:space="preserve">Préalablement au démarrage des travaux, l’entreprise réalisera à ses frais un constat d’huissier des  locaux, des bâtiments et constructions existantes :</t>
  </si>
  <si>
    <t>Ce constat sera accompagné de photographies numérotées et localisées.</t>
  </si>
  <si>
    <t>01.1.15</t>
  </si>
  <si>
    <t>AMENAGEMENTS DE CHANTIER selon PGCSPS</t>
  </si>
  <si>
    <t>01.1.15.1</t>
  </si>
  <si>
    <t>CLOTURE DE CHANTIER</t>
  </si>
  <si>
    <t>ens</t>
  </si>
  <si>
    <t xml:space="preserve">Fourniture et mise en place d’une clôture de chantier en grillage métallique rigide de type HERAS ou équivalent sur 2,00ml de hauteur avec ossature approprier fixés dans des plots béton préfabriqués amovibles, délimitant l’emprise des travaux et isolant totalement le chantier des zones en activité comprenant : </t>
  </si>
  <si>
    <t>Grillage rigides métalliques assemblées en acier galvanisé hauteur de 2,00m minimum,</t>
  </si>
  <si>
    <t>2 portillons piétons et 2 portails camions pour passage des personnels et engins de chantier et fermeture du chantier en l’absence d’entreprises,</t>
  </si>
  <si>
    <t>NOTA : Les grilles seront en parfait état (aucune déformation, aucune trace de rouille, …) et ne présenteront pas d’inscription sans rapport avec le projet. Le Maitre d’Œuvre en accord avec le Maitre d’Ouvrage, se réserve le droit de faire remplacer certaines grilles ou de demander l’application d’une peinture de remise en état, dans le cas où cela serait jugé nécessaire, à exécuter par l’Entreprise sans qu’elle ne puisse prétendre à une plus-value au devis du marché.</t>
  </si>
  <si>
    <t>L’Entreprise intégrera également les prestations suivantes :</t>
  </si>
  <si>
    <t>Cheminements clôturés pour matérialiser des circulations (accès, évacuation, sorties de secours)</t>
  </si>
  <si>
    <t>Panneaux d'interdiction réglementaires et dispositifs de signalisation tels que "sortie de chantier", "chantier interdit au public" et "port du casque obligatoire" à apposer sur chaque entrée et en périphérie tous les 50 ml.</t>
  </si>
  <si>
    <t>Rotation des clôtures suivant phasage des travaux,</t>
  </si>
  <si>
    <t>Dépose en fin des travaux et remise en état des abords,</t>
  </si>
  <si>
    <t>L’état des clôtures et des portails seront entretenues et vérifiés par des visites régulières. En cas de parties manquantes ou dégradées, le nécessaire devra être fait afin d’assurer la continuité de la fermeture du chantier sur simple demande du l’Architecte-Maitre d’Œuvre ou du Maître d’Ouvrage.</t>
  </si>
  <si>
    <t>Unité : Ens</t>
  </si>
  <si>
    <t>01.1.15.2</t>
  </si>
  <si>
    <t>INSTALLATION DU CHANTIER</t>
  </si>
  <si>
    <t>Dans le cadre de l’installation générale du chantier, pour toute la durée de chantier TCE, prévoir :</t>
  </si>
  <si>
    <t>La mise en place des baraquements de chantier, bureaux et locaux pour le personnel dont la surface devra être conforme à la réglementation en vigueur, pour toutes les entreprises et durant toute la durée de chantier TCE.</t>
  </si>
  <si>
    <t>Toutes les prescriptions du PGC établi par le Coordonnateur SPS.</t>
  </si>
  <si>
    <t>Les branchements de chantier (eau, électricité et téléphone) sont pris en charge par l'entreprise par des branchements spécifiques.</t>
  </si>
  <si>
    <t>L'entreprise devra tenir compte des réseaux existants au démarrage du chantier pour effectuer ses raccordements.</t>
  </si>
  <si>
    <t>Branchement en eau potable</t>
  </si>
  <si>
    <t>Concernant l’eau potable (froide et chaude), prévoir le branchement, la distribution, le raccordement de tous les appareillages sanitaires de la base vie et d’un point de puisage extérieur depuis le réseau existant.</t>
  </si>
  <si>
    <t>Cheminement du réseau d'eau en enterré (hors gel)</t>
  </si>
  <si>
    <t>- Dépose et repli des équipements en fin de travaux TCE.</t>
  </si>
  <si>
    <t>- Les frais de consommation seront pris en charge par le Maître d'ouvrage.</t>
  </si>
  <si>
    <t>EP de la base vie</t>
  </si>
  <si>
    <t>- Concernant les eaux pluviales des locaux de base vie, prévoir le branchement, le raccordement des descentes et l’infiltration sur le terrain par puisards. Selon la possibilité il peut être envisagé un raccordement des installations sur le réseau existant sur le site (ou à proximité) après accord préalable de la maîtrise d’œuvre.</t>
  </si>
  <si>
    <t>- Dépose générale des équipements en fin de chantier et remise en état à l’initial.</t>
  </si>
  <si>
    <t>Branchement EU/EV des locaux de base vie :</t>
  </si>
  <si>
    <t>- Prévoir le branchement, le raccordement des appareillages, avec récupération des rejets dans une fosse étanche enterrée à vidanger autant que nécessaire. Les frais de vidange seront pris en charge par le lot Gros Œuvre et répartis ensuite dans le cadre du compte prorata.</t>
  </si>
  <si>
    <t>- Selon la possibilité il peut être envisagé un raccordement des installations sur le réseau existant sur le site (ou à proximité) après accord préalable de la maitrise d’œuvre. Dépose générale des équipements en fin de chantier et remise en état à l’initial.</t>
  </si>
  <si>
    <t>Électricité :</t>
  </si>
  <si>
    <t>- Prévoir la distribution de l’électricité avec fourniture, pose, entretien du câble d’alimentation et de l'armoire de chantier comprenant un coffret principal muni d’un disjoncteur et coupure coup de poing.</t>
  </si>
  <si>
    <t>- Prévoir le cheminement des câblages d’alimentation chantier depuis le domaine public jusqu’à l’armoire de générale et le comptage du chantier.</t>
  </si>
  <si>
    <t>- Prévoir que l’armoire sera implantée à une distance ≤20 m du bâtiment à construire.</t>
  </si>
  <si>
    <t>- Prévoir l’éclairage général du chantier (extérieur des bâtiments).</t>
  </si>
  <si>
    <t>- L’éclairage général du chantier (intérieur des bâtiments) sera prévu par l'Electricien.</t>
  </si>
  <si>
    <t>- Les câblages depuis l'armoire générale, jusqu'aux coffrets de prises répartis sur le chantier seront prévus par l'Electricien.</t>
  </si>
  <si>
    <t>- L’éclairage du chantier sera conforme aux règles d’éclairage et d’éclairement fixées par le décret N°83721 du 2 août 1983 (zones et voies de circulation intérieures : 60 lux / zones de travail, postes de travail permanents : 200 lux) sera prévu par l'Electricien.</t>
  </si>
  <si>
    <t>- L’alimentation des locaux de la base vie sera prévue par l'Electricien.</t>
  </si>
  <si>
    <t>- Prévoir les bungalows des vestiaires, sanitaires devront être livrés avec un éclairage conforme à 120 lux selon réglementation.</t>
  </si>
  <si>
    <t>- Prévoir l’éclairage du chantier conformément aux règles d’éclairage et d’éclairement fixées par le décret N°83721 du 2 août 1983 (zones et voies de circulation extérieures 10 lux / espaces extérieurs où sont effectuer les travaux à caractères permanents 40 lux).</t>
  </si>
  <si>
    <t>- Prévoir la vérification et le contrôle des installations électriques par un organisme agréé.</t>
  </si>
  <si>
    <t>- Les frais de consommation seront pris en charge par le présent lot Gros Œuvre et répartis ensuite dans le cadre du compte prorata.</t>
  </si>
  <si>
    <t>- Prévoir le branchement provisoire du réseau téléphonique et l’installation d’un téléphone fixe de secours accessible de toutes les entreprises et pendant toutes les heures de travail sur le chantier.</t>
  </si>
  <si>
    <t>- Pour l'électricité et le téléphone, l'alimentation se fera sur poteaux bois en aérien avec plots de stabilisation.</t>
  </si>
  <si>
    <t>Aires de déchargement, de stockage, signalisation :</t>
  </si>
  <si>
    <t>- Les aires de déchargement et de stockage balisées, compris clôtures de délimitation à installer et entretenir.</t>
  </si>
  <si>
    <t>- L’implantation des zones de servitudes concernant les réseaux enterrés ou aériens conservés ou à créer.</t>
  </si>
  <si>
    <t>- L'installation des panneaux de signalisation de circulation sur le chantier et dans les bâtiments.</t>
  </si>
  <si>
    <t>- La mise en place de bacs de décantation sous les fûts de carburants et autres produits dangereux.</t>
  </si>
  <si>
    <t>- L’entreprise devra le nettoyage au moins mensuel de l’ensemble du chantier, intervenant après le nettoyage journalier de chaque entreprise.</t>
  </si>
  <si>
    <t>01.1.15.2.1</t>
  </si>
  <si>
    <t>BUREAU DE CHANTIER</t>
  </si>
  <si>
    <t>Bureau de chantier pour l'ensemble des Entreprises et la maîtrise d’œuvre, pour toute la durée de chantier TCE :</t>
  </si>
  <si>
    <t>Le bureau de chantier pour les réunions devra pouvoir accueillir 15 personnes assises au minimum ou selon indications du PGC et être équipé de tables, chaises, téléphone-fax, panneaux d'affichage, d’un téléphone de secours, 1 extincteur approprié à la nature du risque, une pharmacie avec réapprovisionnement, une fiche de premiers secours, une poubelle, armoire à étagères fermant à clef pour ranger le registre journal de la coordination, les classeurs des PPSPS / PGC et un exemplaire papier complet des pièces écrites graphiques du marché (à la charge du présent lot ).</t>
  </si>
  <si>
    <t>-Le local devra être chauffé et éclairé.</t>
  </si>
  <si>
    <t>-Prévoir le nettoyage hebdomadaire du local.</t>
  </si>
  <si>
    <t>En cours de chantier, dans le cas où les réunions de chantier se dérouleraient dans des locaux mis à disposition (dans l'enceinte de l'école ou autre lieu) par le Maître d'ouvrage, le bureau de chantier pourrait être retiré des installations de chantier et ainsi faire l'objet d'une moins-value.</t>
  </si>
  <si>
    <t>01.1.15.2.2</t>
  </si>
  <si>
    <t>SANITAIRES</t>
  </si>
  <si>
    <t>Sanitaires de chantier pour l'ensemble des Entreprises, pour toute la durée de chantier TCE :</t>
  </si>
  <si>
    <t>Sont à prévoir les installations de W.C., douches, postes d'eau, leur chauffage éventuel, ainsi que leurs raccordements par l'Entrepreneur du présent lot, dimensionnées selon règlementation pour un effectif global et de pointe de 15 personnes ou selon indication du PGC.</t>
  </si>
  <si>
    <t>Prévoir 1 lavabo (eau potable) pour 10 personnes, 1 WC + 1 urinoir pour 10 personnes, 1 douche pour 20 personnes, et le raccordement en eau froide et en eau chaude en quantité adapté à la consommation, ainsi que les évacuations EU/EV hors gel.</t>
  </si>
  <si>
    <t>La porte doit pouvoir se fermer de l'intérieur ; cette fermeture doit pouvoir être décondamnée de l'extérieur.</t>
  </si>
  <si>
    <t>Les moyens de nettoyage, séchage ou essuyage, seront du savon liquide adapté, rouleaux de tissu ou séchoirs électriques adaptés. Papier hygiénique à prévoir toujours approvisionner.</t>
  </si>
  <si>
    <t>Équipements sanitaires à prévoir en conséquence et en nombre suffisant dans le cadre de personnel mixte hommes et femmes.</t>
  </si>
  <si>
    <t>L’eau sera potable.</t>
  </si>
  <si>
    <t>Le local devra être chauffé et éclairé à 120 lux mini.</t>
  </si>
  <si>
    <t>Prévoir le nettoyage et la désinfection des installations, au moins une fois par jour.</t>
  </si>
  <si>
    <t>01.1.15.2.3</t>
  </si>
  <si>
    <t>VESTIAIRE, REFECTOIRE</t>
  </si>
  <si>
    <t>Vestiaire, réfectoire pour l'ensemble des Entreprises, pour toute la durée de chantier TCE :</t>
  </si>
  <si>
    <t>-Dimensionnés selon règlementation pour un effectif global et de pointe de 15 personnes ou selon indication du PGC.</t>
  </si>
  <si>
    <t>Recommandations faites par l'OPPBTP et le SNBATI :</t>
  </si>
  <si>
    <t>1,5 m² par personne pour les réfectoires</t>
  </si>
  <si>
    <t>0,65 ml par personne pour une table de repas</t>
  </si>
  <si>
    <t>1,25 m² à 1,85 m² par personne pour les vestiaires</t>
  </si>
  <si>
    <t>Équipements de vestiaires à prévoir en conséquence et en nombre suffisant dans le cadre de personnel mixte hommes et femmes.</t>
  </si>
  <si>
    <t>Le vestiaire devra être équipé en nombre suffisant d'armoires individuelles ininflammables à double compartiment avec moyen de fermeture par cadenas et de bancs.</t>
  </si>
  <si>
    <t>Le réfectoire devra être équipé en nombre suffisant de tables avec revêtement imperméable, de chaises, d'un chauffe-gamelles électrique, d’un appareil de réchauffage (micro-onde) et d'un réfrigérateur pour 10 personnes.</t>
  </si>
  <si>
    <t>Ils devront comporter 2 éviers avec robinets d'eau potable eau chaude/eau froide avec mélangeur.</t>
  </si>
  <si>
    <t>Les locaux devront être chauffés et éclairés (y compris éclairage naturel pour le réfectoire).</t>
  </si>
  <si>
    <t>Extincteurs adaptés à la nature des risques / homologué / vérifié.</t>
  </si>
  <si>
    <t>Mise en place d'une poubelle hermétique, un balai et une pelle.</t>
  </si>
  <si>
    <t>Prévoir le nettoyage journalier des locaux.</t>
  </si>
  <si>
    <t>La prise des repas sur le chantier, hors du réfectoire est interdite.</t>
  </si>
  <si>
    <t>Sous-Total HT de INSTALLATION DU CHANTIER</t>
  </si>
  <si>
    <t>01.1.15.5</t>
  </si>
  <si>
    <t>FONCTIONNEMENT DU CHANTIER</t>
  </si>
  <si>
    <t>01.1.15.5.3</t>
  </si>
  <si>
    <t>GESTION DU COMPTE PRORATA / FRAIS DE PARTICIPATION DU PRESENT LOT</t>
  </si>
  <si>
    <t>La présente entreprise est chargée de la gestion du compte prorata et les dépenses imputées sont notamment les suivantes :</t>
  </si>
  <si>
    <t>-Les frais de tenue et de gestion du compte</t>
  </si>
  <si>
    <t>-Les frais de consommables, de nettoyage, et d'entretien des installations de chantier pendant toute la durée TCE du chantier (sanitaires, vestiaires, réfectoires, bureau de chantier, installations électriques)</t>
  </si>
  <si>
    <t>-Les consommations d'électricité et de téléphone durant la durée TCE du chantier</t>
  </si>
  <si>
    <t>-Les frais de remise en état des installations et ouvrages endommagés lorsqu'il y a impossibilité de connaître le responsable</t>
  </si>
  <si>
    <t>-Les frais de réparation et de remplacement des fournitures et matériels mise à la disposition commune</t>
  </si>
  <si>
    <t>-Les charges temporaires de voirie et de police (occupation, entretien et réparation de la voie publique)</t>
  </si>
  <si>
    <t>-Les frais de mise en place, de gestion et d'évacuation aux décharges de bennes à gravats</t>
  </si>
  <si>
    <t>-Les frais de nettoyage de chantier lorsque les entreprises n'ont pas procédé de manière correcte à leur propre nettoyage</t>
  </si>
  <si>
    <t>-Les frais de gardiennage éventuel</t>
  </si>
  <si>
    <t>-Les frais complets afférents relatifs au chauffage et déshumidification du chantier (notamment en période d'hiver pour respect des températures et conditions de mise en œuvre des ouvrages),</t>
  </si>
  <si>
    <t>Le compte Prorata sera approvisionné par appel de fonds par la présente entreprise et régularisé au réel en fin de chantier. Les dépenses seront comptées au plus juste sur la base du prix de revient brut à l'exclusion de tout bénéfice.</t>
  </si>
  <si>
    <t>Dans le cas de non-règlement par les entreprises, possibilité de retenues financières sur les situations de paiement. Élaboration du quitus par la présente entreprise pour solder le DGD.</t>
  </si>
  <si>
    <t>01.1.15.5.4</t>
  </si>
  <si>
    <t>ÉQUIPEMENT DE NETTOYAGE DU MATERIEL A BETON</t>
  </si>
  <si>
    <t>Réalisation de l’ensemble des installations nécessaires pour le traitement des eaux provenant du nettoyage du matériel pour le béton, comprenant :</t>
  </si>
  <si>
    <t>- Récupération des eaux de lavage vers une fosse de décantation et intégrant une filtration, à dimensionner.</t>
  </si>
  <si>
    <t>- Installation d’un point d’eau avec robinet et jet longueur 10,00 m, regard en pied avec vanne d’arrêt/vidange pour mise hors gel. Raccord sur réseau de l’installation de chantier.</t>
  </si>
  <si>
    <t>- Dispositif de drainage des eaux filtrées dans le terrain, selon capacité du terrain, à défaut prévoir la récupération dans une cuve pour évacuation hors du site à la charge de l’entreprise du présent lot.</t>
  </si>
  <si>
    <t>- Possibilité de réemploi des eaux après filtration / décantation pour effectuer le lavage.</t>
  </si>
  <si>
    <t>- Entretien hebdomadaire de la fosse, compris curage et évacuation vers la benne à déchets appropriée.</t>
  </si>
  <si>
    <t>- Dépose en fin de chantier et remise en état du site. Évacuation des gravois en décharge contrôlée.</t>
  </si>
  <si>
    <t>- Aucun nettoyage ne devra se faire hors de cet équipement.</t>
  </si>
  <si>
    <t>Unité : PM (inclus dans l'offre)</t>
  </si>
  <si>
    <t>01.1.15.5.5</t>
  </si>
  <si>
    <t>NETTOYAGE - DECHETS</t>
  </si>
  <si>
    <t>Chaque Entreprise devra le nettoyage journalier du chantier et de son poste de travail, avec enlèvement de ses déchets selon le principe du tri sélectif et dépôt dans les bennes prévues à cet effet.</t>
  </si>
  <si>
    <t>Par ailleurs, l’entreprise du présent lot, devra le nettoyage journalier de l’emprise de l’installation de chantier, base vie, zone de cantonnement, stockage matériaux / matériels.</t>
  </si>
  <si>
    <t>L’ensemble de la législation relative aux déchets (inertes, ménagers, industriels, spéciaux, …) sera respecté, en particulier, les emballages devront nécessairement être triés et valorisés conformément au décret du 13 juillet 1994 sur les emballages industriels et commerciaux.</t>
  </si>
  <si>
    <t>Ces 3 différents types de déchets seront triés et acheminés vers les centres de recyclage, à savoir pour :</t>
  </si>
  <si>
    <t>-Déchets DIB : plastiques (tuyaux, fourreaux, PVC, gaines, …), emballages (papier et cartons), plâtre, cloisons, …</t>
  </si>
  <si>
    <t>-Déchets inertes : béton, sables, briques, carrelages, …</t>
  </si>
  <si>
    <t>-Déchets dangereux / DIS : pots de peinture, isolants, bitume, colles, mastics, huiles, décapant. Mise en place spécifique et gestion de bacs de récupération réservés aux produits liquides toxiques (peintures, solvants, produits de traitement du bois, …).</t>
  </si>
  <si>
    <t>Mise en place de goulottes pour évacuation des gravats aux étages.</t>
  </si>
  <si>
    <t>Ces déchets seront évacués vers les centres de recyclage ou les décharges agréées dès que nécessaire et chaque fois que le Maître d’œuvre en fera la demande.</t>
  </si>
  <si>
    <t>Rappel : il est formellement interdit de brûler sur le site des déchets, des matériaux ou matériels, quelle que soit leur nature leur volume ou leur forme.</t>
  </si>
  <si>
    <t>Sous-Total HT de FONCTIONNEMENT DU CHANTIER</t>
  </si>
  <si>
    <t>Sous-Total HT de AMENAGEMENTS DE CHANTIER selon PGCSPS</t>
  </si>
  <si>
    <t>Sous-Total HT de GENERALITES</t>
  </si>
  <si>
    <t>01.2</t>
  </si>
  <si>
    <t>TRAVAUX PREPARATOIRES</t>
  </si>
  <si>
    <t>01.2.4</t>
  </si>
  <si>
    <t>PANNEAU DE CHANTIER</t>
  </si>
  <si>
    <t>Mise en place du panneau de chantier, reprenant les informations sur le projet et relatif à l'affichage du permis de construire, comprenant :</t>
  </si>
  <si>
    <t>Panneau imprimé et résistant pour toute la durée du chantier, de dim. minimale 1,50 x 2,50 m, à sceller au sol, composé de montants verticaux portant le panneau et avec massifs béton assurant sa stabilité en pied.</t>
  </si>
  <si>
    <t>Toutes les indications réglementaires, ainsi que :</t>
  </si>
  <si>
    <t>Le nom et le logo du Maître d’ouvrage</t>
  </si>
  <si>
    <t>Le nom et le logo du mandataire du groupement de maîtrise d’œuvre</t>
  </si>
  <si>
    <t>Les noms des cotraitants du groupement de maîtrise d’œuvre</t>
  </si>
  <si>
    <t>La nature et le montant HT des travaux ainsi que la durée de l’opération</t>
  </si>
  <si>
    <t>Une image ou une perspective du projet en couleur.</t>
  </si>
  <si>
    <t>Le nom et le logo du contrôleur technique</t>
  </si>
  <si>
    <t>Le nom et le logo du contrôleur SPS</t>
  </si>
  <si>
    <t>Le nom de toutes les entreprises</t>
  </si>
  <si>
    <t>Les mentions réglementaires pour le permis de construire et l’affichage, en application des dispositions du décret n°79.492 du 13 juin 1979</t>
  </si>
  <si>
    <t>Le modèle de panneau de chantier sera donné par l’Architecte.</t>
  </si>
  <si>
    <t>Toute contravention encourue du fait de la non-existence de ce panneau sera payée au frais de l'entreprise titulaire du présent corps d'état</t>
  </si>
  <si>
    <t>A la fin du chantier, l’entreprise démontera et évacuera le panneau, en reconstituant le revêtement sur l’emprise du panneau.</t>
  </si>
  <si>
    <t>Localisation</t>
  </si>
  <si>
    <t>Selon plans AVB, à implanter à l'entrée du chantier</t>
  </si>
  <si>
    <t>Sous-Total HT de TRAVAUX PREPARATOIRES</t>
  </si>
  <si>
    <t>01.3</t>
  </si>
  <si>
    <t>DEMOLITIONS – DECONSTRUCTIONS</t>
  </si>
  <si>
    <t>01.3.2</t>
  </si>
  <si>
    <t>DEPOSE EQUIPEMENTS TECHNIQUES</t>
  </si>
  <si>
    <t>01.3.2.1</t>
  </si>
  <si>
    <t>INSTALLATIONS ELECTRIQUES</t>
  </si>
  <si>
    <t>Pour mémoire, la mise hors tension du circuit électrique, la dépose de l'ensemble des éclairages et câblages existants est à la charge de l'entreprise titulaire du lot 04 ELECTRICITE – Cfo- Cfa</t>
  </si>
  <si>
    <t>Unité : PM</t>
  </si>
  <si>
    <t>01.3.2.2</t>
  </si>
  <si>
    <t>INSTALLATIONS DE CHAUFFAGE – PLOMBERIE – SANITAIRES</t>
  </si>
  <si>
    <t>Pour mémoire, la dépose de l’ensemble des équipements de chauffage comprenant (radiateurs, tuyau ECS/EFS, …) est à la charge de l'entreprise titulaire du lot 05 CHAUFFAGE - VENTILATION - CLIMATISATION - PLOMBERIE – SANITAIRES.</t>
  </si>
  <si>
    <t>Sous-Total HT de DEPOSE EQUIPEMENTS TECHNIQUES</t>
  </si>
  <si>
    <t>01.3.3</t>
  </si>
  <si>
    <t>DEMOLITIONS LEGERES</t>
  </si>
  <si>
    <t>L'entreprise effectue la démolition et la dépose de tous les ouvrages décrits ci-après (liste non limitative), suivant les plans et complément si nécessaire après la vérification lors de la visite des lieux.</t>
  </si>
  <si>
    <t>Sujétions particulières : Avant tout travaux de démolition et de dépose avec soins dans ces locaux, l’entreprise effectuera une mise au point avec l'Architecte-maitre d'œuvre.</t>
  </si>
  <si>
    <t>01.3.3.1</t>
  </si>
  <si>
    <t>CLOISONS, DOUBLAGES ET HABILLAGES</t>
  </si>
  <si>
    <t>m²</t>
  </si>
  <si>
    <t>Démolition sans but de récupération de l'ensemble des ouvrages précisés au plan comprenant :</t>
  </si>
  <si>
    <t>Cloisons de toutes natures et toute hauteur,</t>
  </si>
  <si>
    <t>Doublages de toutes natures et toute hauteur,</t>
  </si>
  <si>
    <t>Habillages divers et calfeutrements,</t>
  </si>
  <si>
    <t>Isolants de toutes natures,</t>
  </si>
  <si>
    <t>Habillages périphériques de porte et de passages (suivant emplacements),</t>
  </si>
  <si>
    <t>Toutes sujétions d'exécutions et de finitions,</t>
  </si>
  <si>
    <t>Unité : m²</t>
  </si>
  <si>
    <t>Selon plans AVB, Ensemble du projet, Doublage murales extérieurs, cloisons de séparations intérieures,</t>
  </si>
  <si>
    <t>01.3.3.2</t>
  </si>
  <si>
    <t>REVETEMENTS DE SOLS SOUPLES</t>
  </si>
  <si>
    <t xml:space="preserve">Dépose et arrachage complet des revêtements de sols (linoleum, parquets, etc. …), et de toutes natures, jusqu'aux éléments structurel. </t>
  </si>
  <si>
    <t>Les sols seront ainsi propres et dégagés de toutes traces, sans aucun résidu et surépaisseur.</t>
  </si>
  <si>
    <t>Selon plans AVB, Emprise du projet</t>
  </si>
  <si>
    <t>Sous-Total HT de DEMOLITIONS LEGERES</t>
  </si>
  <si>
    <t>01.3.4</t>
  </si>
  <si>
    <t>NETTOYAGE – EVACUATION DES GRAVOIS – DECHETS ET MATERIAUX</t>
  </si>
  <si>
    <t>Pendant toute la durée du chantier et à l’avancement des travaux quotidiens, l’entreprise aura à sa charge le tri suivant classement I, II, III et le chargement de ses gravois, déchets, matériaux, papiers et emballages compris évacuation en déchetterie adaptée et centre de revalorisation.</t>
  </si>
  <si>
    <t>Tous les matériaux non utilisés seront évacués par la présente entreprise.</t>
  </si>
  <si>
    <t>Par ailleurs, chaque semaine l’entreprise devra effectuer un nettoyage de ses postes de travail, afin que le chantier reste propre en permanence. En cas de non-respect du nettoyage, évacuation des gravois, déchets et matériaux, une pénalité prévue au CCAP sera appliquée.</t>
  </si>
  <si>
    <t>Sous-Total HT de DEMOLITIONS – DECONSTRUCTIONS</t>
  </si>
  <si>
    <t>01.4</t>
  </si>
  <si>
    <t>MACONNERIE – GROS ŒUVRE</t>
  </si>
  <si>
    <t>01.4.1</t>
  </si>
  <si>
    <t>MODIFICATION D'OUVERTURE</t>
  </si>
  <si>
    <t>Modification d’une ouverture dans un mur de refend en pierre existant ép. 52cm, réalisé comme suit :</t>
  </si>
  <si>
    <t>Échafaudage de pied extérieur,</t>
  </si>
  <si>
    <t>Échafaudage roulant intérieur,</t>
  </si>
  <si>
    <t>Étaiement et Mise en sécurité,</t>
  </si>
  <si>
    <t>Cotes tableaux brutes existante = 1 800 x 760 mm ht, (Allège 2 900 mm)</t>
  </si>
  <si>
    <t>Cotes tableaux brutes fini = 1 800 x 2 580 mm ht, (Allège 1 080 mm)</t>
  </si>
  <si>
    <t>Reprise des jambages en pierre,</t>
  </si>
  <si>
    <t>Piochage et enlèvement pour Liaison/scellement dans l'existant, compris chargement, transport et évacuation des gravois en décharge appropriée,</t>
  </si>
  <si>
    <t>Coffrage et incorporation d'armatures pour création jambage et dimensionnement selon BE structure.</t>
  </si>
  <si>
    <t>Refouillement dans l’existant compris scellement des aciers au mortier anti-retrait,</t>
  </si>
  <si>
    <t>Dressage soigné des tableaux par ragréage ciment compris toutes sujétions de finition et d’exécution.</t>
  </si>
  <si>
    <t>Unité : U</t>
  </si>
  <si>
    <t>Selon plans AVB, RdC Façades Ouest (Tri des déchets 1U, Bureau 3 1 U, Bureau 2 1U, Bureau 1 3U, Bulle de confidentialité 1U)</t>
  </si>
  <si>
    <t>Sous-Total HT de MACONNERIE – GROS ŒUVRE</t>
  </si>
  <si>
    <t>01.5</t>
  </si>
  <si>
    <t>OUVRAGES DIVERS</t>
  </si>
  <si>
    <t>01.5.1</t>
  </si>
  <si>
    <t>RESERVATIONS, SCELLEMENTS, CALFEUTREMENTS,</t>
  </si>
  <si>
    <t>Réalisation de réservations pour passage des canalisations et réseaux divers, ainsi que les scellements, calfeutrements, dans la hauteur des soubassements, et des infrastructures, comprenant :</t>
  </si>
  <si>
    <t>- Réquisition préalable auprès des autres corps d'état de toutes indications nécessaires au passage des gaines et conduits.</t>
  </si>
  <si>
    <t>- Réservations dans les murs et ouvrages pour les passages de gaines, conduits et réseaux dues aux différents corps d'état. Les boîtes de réservation type polypropylène ou les coffrages bois seront privilégiés, le polystyrène sera à éviter au maximum.</t>
  </si>
  <si>
    <t>- Armatures de renforts pour linteaux, chevêtres au droit gaines et conduits de forte section.</t>
  </si>
  <si>
    <t>- Mise en place des fourreaux et supports divers dans l'épaisseur en traversée de la paroi/ouvrage d'infrastructure, ces derniers étant fournis par les corps d'état concernés.</t>
  </si>
  <si>
    <t>- Tous les scellements, incorporations, feuillures et les calfeutrements demandés par les autres corps d'état, dans les ouvrages de gros œuvre.</t>
  </si>
  <si>
    <t>- Tous les bouchements et les rebouchages des réservations après mise en place de l’ouvrage traversant par le corps d’état concerné, emploi des matériaux adaptés (béton, mortier, joint souples CF, …), armatures de renforts et de confortement, ainsi que coffrages soignés.</t>
  </si>
  <si>
    <t>Selon plans AVB, Pour tous les réseaux et ouvrages divers du présent lot et des autres corps suivant demandes secondaires</t>
  </si>
  <si>
    <t>01.5.2</t>
  </si>
  <si>
    <t>APPUIS DE CHASSIS</t>
  </si>
  <si>
    <t>ml</t>
  </si>
  <si>
    <t>Réalisation d'appuis de châssis affleuré au nu extérieur, parfaitement adapté au type de menuiserie et d'isolations (intérieure et extérieure) prévue comprenant :</t>
  </si>
  <si>
    <t>Etude conjointe avec le titulaire du lot 02 MENUISERIES EXTERIEURES - SERRURERIE ayant à leurs charge la fourniture des fenêtres ou châssis.</t>
  </si>
  <si>
    <t>Béton gris conforme à la norme NF EN 206-1 de classe d'exploitation XF3, classe de résistance à la compression C30/37 et avec adjonction d'un hydrofuge de masse.</t>
  </si>
  <si>
    <t>Agrégats de granulométrie appropriée,</t>
  </si>
  <si>
    <t>Appui et rejingots appropriée au type de menuiserie prévue.</t>
  </si>
  <si>
    <t>Définition et nettoyage parfait de la surface de l'appui.</t>
  </si>
  <si>
    <t>Chape ciment lissé au coulage.</t>
  </si>
  <si>
    <t>NOTA : les menuiseries extérieures seront posées sur bande étanche après l'exécution des rejingots</t>
  </si>
  <si>
    <t>Unité : ml</t>
  </si>
  <si>
    <t>Selon plans AVB, au droit de chaque châssis du bâtiment</t>
  </si>
  <si>
    <t>01.5.3</t>
  </si>
  <si>
    <t>CAROTTAGES</t>
  </si>
  <si>
    <t>u</t>
  </si>
  <si>
    <t xml:space="preserve">Réalisation des carottages dans les murs existants, pour passage de réseaux et d’équipements techniques, comprenant : </t>
  </si>
  <si>
    <t xml:space="preserve"> - Protection des ouvrages avoisinants. </t>
  </si>
  <si>
    <t xml:space="preserve"> - Percement et découpe soignée circulaire, au moyen d’une carotteuse à l’eau sur châssis fixés au sol, </t>
  </si>
  <si>
    <t xml:space="preserve"> - Réservoir d’eau sous pression et bac récupérateur des boues, avec aspirateur adaptés, pour évacuation. </t>
  </si>
  <si>
    <t xml:space="preserve"> - Aucune détérioration et salissure des ouvrages existants. </t>
  </si>
  <si>
    <t xml:space="preserve"> - Alimentation en électricité et en eau, compris rallonge pour branchement sur les alimentations existantes.</t>
  </si>
  <si>
    <t xml:space="preserve"> - Démolition, descente et chargement des gravats. </t>
  </si>
  <si>
    <t xml:space="preserve"> - Nettoyage de la zone d'intervention.</t>
  </si>
  <si>
    <t xml:space="preserve">Dimensions (Selon emplacement) :  Ø125 (Siphon de sol) Local ménage</t>
  </si>
  <si>
    <t xml:space="preserve">     Ø200 (Sortie VMC) Tri des déchets</t>
  </si>
  <si>
    <t>Selon plans AVB, Percements Siphon de sol, Percements murales sorties VMC,</t>
  </si>
  <si>
    <t>Sous-Total HT de OUVRAGES DIVERS</t>
  </si>
  <si>
    <t>MONTANT HT - 01 - DEMOLITION - GROS OEUVRE - MACONNERIE</t>
  </si>
  <si>
    <t>MONTANT TVA - 20,00%</t>
  </si>
  <si>
    <t>MONTANT TTC - 01 - DEMOLITION - GROS OEUVRE - MACONNERIE</t>
  </si>
</sst>
</file>

<file path=xl/styles.xml><?xml version="1.0" encoding="utf-8"?>
<styleSheet xmlns="http://schemas.openxmlformats.org/spreadsheetml/2006/main">
  <numFmts count="2">
    <numFmt numFmtId="7" formatCode="#,##0.00 &quot;€&quot;;-#,##0.00 &quot;€&quot;"/>
    <numFmt numFmtId="164" formatCode="#,##0.000"/>
  </numFmts>
  <fonts count="32">
    <font>
      <sz val="8.25"/>
      <name val="Microsoft Sans Serif"/>
      <family val="2"/>
      <charset val="1"/>
    </font>
    <font>
      <sz val="8.25"/>
      <color theme="1"/>
      <name val="Calibri"/>
      <charset val="1"/>
    </font>
    <font>
      <b/>
      <sz val="22"/>
      <color theme="1"/>
      <name val="Tahoma"/>
      <charset val="1"/>
    </font>
    <font>
      <sz val="12"/>
      <color theme="1"/>
      <name val="Tahoma"/>
      <charset val="1"/>
    </font>
    <font>
      <b/>
      <u/>
      <sz val="14"/>
      <color theme="1"/>
      <name val="Candara"/>
      <charset val="1"/>
    </font>
    <font>
      <b/>
      <u/>
      <sz val="14"/>
      <color theme="1"/>
      <name val="Tahoma"/>
      <charset val="1"/>
    </font>
    <font>
      <sz val="10"/>
      <color theme="1"/>
      <name val="Candara"/>
      <charset val="1"/>
    </font>
    <font>
      <b/>
      <u/>
      <sz val="14"/>
      <color rgb="FF727272"/>
      <name val="Tahoma"/>
      <charset val="1"/>
    </font>
    <font>
      <b/>
      <sz val="36"/>
      <name val="Arial"/>
      <charset val="1"/>
    </font>
    <font>
      <b/>
      <sz val="20"/>
      <color rgb="FF7D7974"/>
      <name val="Candara"/>
      <charset val="1"/>
    </font>
    <font>
      <sz val="8"/>
      <color theme="1"/>
      <name val="Microsoft Sans Serif"/>
      <charset val="1"/>
    </font>
    <font>
      <sz val="12"/>
      <color theme="1"/>
      <name val="Candara"/>
      <charset val="1"/>
    </font>
    <font>
      <sz val="9"/>
      <color theme="1"/>
      <name val="Microsoft Sans Serif"/>
      <charset val="1"/>
    </font>
    <font>
      <b/>
      <sz val="14"/>
      <name val="Tahoma"/>
      <charset val="1"/>
    </font>
    <font>
      <b/>
      <sz val="18"/>
      <color theme="1"/>
      <name val="Century Gothic"/>
      <charset val="1"/>
    </font>
    <font>
      <sz val="12"/>
      <name val="Tahoma"/>
      <charset val="1"/>
    </font>
    <font>
      <b/>
      <sz val="14"/>
      <color rgb="FF3E3C3A"/>
      <name val="Tahoma"/>
      <charset val="1"/>
    </font>
    <font>
      <b/>
      <sz val="14"/>
      <color rgb="FF3E3C3A"/>
      <name val="Century Gothic"/>
      <charset val="1"/>
    </font>
    <font>
      <sz val="12"/>
      <color rgb="FF7F7F7F"/>
      <name val="Tahoma"/>
      <charset val="1"/>
    </font>
    <font>
      <b/>
      <sz val="18"/>
      <name val="Tahoma"/>
      <charset val="1"/>
    </font>
    <font>
      <b/>
      <sz val="12"/>
      <name val="Century Gothic"/>
      <charset val="1"/>
    </font>
    <font>
      <b/>
      <sz val="12"/>
      <color theme="1"/>
      <name val="Century Gothic"/>
      <charset val="1"/>
    </font>
    <font>
      <sz val="8.25"/>
      <name val="Tahoma"/>
      <charset val="1"/>
    </font>
    <font>
      <b/>
      <sz val="10"/>
      <color rgb="FF000000"/>
      <name val="Century Gothic"/>
      <charset val="1"/>
    </font>
    <font>
      <b/>
      <sz val="12"/>
      <color rgb="FF000000"/>
      <name val="Calibri"/>
      <charset val="1"/>
    </font>
    <font>
      <sz val="10"/>
      <color theme="1"/>
      <name val="Calibri"/>
      <charset val="1"/>
    </font>
    <font>
      <sz val="10"/>
      <color theme="1"/>
      <name val="Tahoma"/>
      <charset val="1"/>
    </font>
    <font>
      <sz val="10"/>
      <color rgb="FF000000"/>
      <name val="Calibri"/>
      <charset val="1"/>
    </font>
    <font>
      <b/>
      <sz val="9"/>
      <color rgb="FF808080"/>
      <name val="Calibri"/>
      <charset val="1"/>
    </font>
    <font>
      <b/>
      <sz val="7"/>
      <color rgb="FFC0C0C0"/>
      <name val="Calibri"/>
      <charset val="1"/>
    </font>
    <font>
      <sz val="10"/>
      <color rgb="FF808080"/>
      <name val="Calibri"/>
      <charset val="1"/>
    </font>
    <font>
      <sz val="10"/>
      <name val="Calibri"/>
      <charset val="1"/>
    </font>
  </fonts>
  <fills count="8">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7F7F7F"/>
        <bgColor rgb="FF7F7F7F"/>
      </patternFill>
    </fill>
    <fill>
      <patternFill patternType="solid">
        <fgColor rgb="FFA5A5A5"/>
        <bgColor rgb="FFA5A5A5"/>
      </patternFill>
    </fill>
    <fill>
      <patternFill patternType="solid">
        <fgColor rgb="FFF5F5F5"/>
        <bgColor rgb="FFF5F5F5"/>
      </patternFill>
    </fill>
    <fill>
      <patternFill patternType="solid">
        <fgColor rgb="FFFAF3E8"/>
        <bgColor rgb="FFFAF3E8"/>
      </patternFill>
    </fill>
  </fills>
  <borders count="53">
    <border/>
    <border>
      <right style="thick">
        <color rgb="FFC0C0C0"/>
      </right>
    </border>
    <border>
      <left style="medium">
        <color rgb="FF000000"/>
      </left>
      <top style="medium">
        <color rgb="FF000000"/>
      </top>
      <diagonal style="medium">
        <color rgb="FF000000"/>
      </diagonal>
    </border>
    <border>
      <top style="medium">
        <color rgb="FF000000"/>
      </top>
      <diagonal style="medium">
        <color rgb="FF000000"/>
      </diagonal>
    </border>
    <border>
      <right style="medium">
        <color rgb="FF000000"/>
      </right>
      <top style="medium">
        <color rgb="FF000000"/>
      </top>
      <diagonal style="medium">
        <color rgb="FF000000"/>
      </diagonal>
    </border>
    <border>
      <left style="medium">
        <color rgb="FF000000"/>
      </left>
      <diagonal style="medium">
        <color rgb="FF000000"/>
      </diagonal>
    </border>
    <border>
      <diagonal style="medium">
        <color rgb="FF000000"/>
      </diagonal>
    </border>
    <border>
      <right style="medium">
        <color rgb="FF000000"/>
      </right>
      <diagonal style="medium">
        <color rgb="FF000000"/>
      </diagonal>
    </border>
    <border>
      <left style="medium">
        <color rgb="FF000000"/>
      </left>
      <bottom style="medium">
        <color rgb="FF000000"/>
      </bottom>
      <diagonal style="medium">
        <color rgb="FF000000"/>
      </diagonal>
    </border>
    <border>
      <bottom style="medium">
        <color rgb="FF000000"/>
      </bottom>
      <diagonal style="medium">
        <color rgb="FF000000"/>
      </diagonal>
    </border>
    <border>
      <right style="medium">
        <color rgb="FF000000"/>
      </right>
      <bottom style="medium">
        <color rgb="FF000000"/>
      </bottom>
      <diagonal style="medium">
        <color rgb="FF000000"/>
      </diagonal>
    </border>
    <border>
      <right style="thick">
        <color rgb="FFC0C0C0"/>
      </right>
      <top style="thick">
        <color rgb="FFC0C0C0"/>
      </top>
    </border>
    <border>
      <left style="double">
        <color rgb="FF646464"/>
      </left>
      <top style="double">
        <color rgb="FF646464"/>
      </top>
    </border>
    <border>
      <top style="double">
        <color rgb="FF646464"/>
      </top>
    </border>
    <border>
      <right style="double">
        <color rgb="FF646464"/>
      </right>
      <top style="double">
        <color rgb="FF646464"/>
      </top>
    </border>
    <border>
      <left style="double">
        <color rgb="FF646464"/>
      </left>
    </border>
    <border>
      <right style="double">
        <color rgb="FF646464"/>
      </right>
    </border>
    <border>
      <left style="double">
        <color rgb="FF646464"/>
      </left>
      <bottom style="double">
        <color rgb="FF646464"/>
      </bottom>
    </border>
    <border>
      <bottom style="double">
        <color rgb="FF646464"/>
      </bottom>
    </border>
    <border>
      <right style="double">
        <color rgb="FF646464"/>
      </right>
      <bottom style="double">
        <color rgb="FF646464"/>
      </bottom>
    </border>
    <border>
      <left style="thick">
        <color rgb="FF646464"/>
      </left>
      <top style="thick">
        <color rgb="FF646464"/>
      </top>
    </border>
    <border>
      <top style="thick">
        <color rgb="FF646464"/>
      </top>
    </border>
    <border>
      <right style="thick">
        <color rgb="FF646464"/>
      </right>
      <top style="thick">
        <color rgb="FF646464"/>
      </top>
    </border>
    <border>
      <left style="thick">
        <color rgb="FF646464"/>
      </left>
      <bottom style="thick">
        <color rgb="FF646464"/>
      </bottom>
    </border>
    <border>
      <bottom style="thick">
        <color rgb="FF646464"/>
      </bottom>
    </border>
    <border>
      <right style="thick">
        <color rgb="FF646464"/>
      </right>
      <bottom style="thick">
        <color rgb="FF646464"/>
      </bottom>
    </border>
    <border>
      <left style="medium">
        <color rgb="FF646464"/>
      </left>
      <top style="medium">
        <color rgb="FF646464"/>
      </top>
      <bottom style="medium">
        <color rgb="FF646464"/>
      </bottom>
    </border>
    <border>
      <top style="medium">
        <color rgb="FF646464"/>
      </top>
      <bottom style="medium">
        <color rgb="FF646464"/>
      </bottom>
    </border>
    <border>
      <right style="medium">
        <color rgb="FF646464"/>
      </right>
      <top style="medium">
        <color rgb="FF646464"/>
      </top>
      <bottom style="medium">
        <color rgb="FF646464"/>
      </bottom>
    </border>
    <border>
      <left style="dashed">
        <color rgb="FF646464"/>
      </left>
      <top style="dashed">
        <color rgb="FF646464"/>
      </top>
    </border>
    <border>
      <top style="dashed">
        <color rgb="FF646464"/>
      </top>
    </border>
    <border>
      <right style="dashed">
        <color rgb="FF646464"/>
      </right>
      <top style="dashed">
        <color rgb="FF646464"/>
      </top>
    </border>
    <border>
      <left style="dashed">
        <color rgb="FF646464"/>
      </left>
      <bottom style="dashed">
        <color rgb="FF646464"/>
      </bottom>
    </border>
    <border>
      <bottom style="dashed">
        <color rgb="FF646464"/>
      </bottom>
    </border>
    <border>
      <right style="dashed">
        <color rgb="FF646464"/>
      </right>
      <bottom style="dashed">
        <color rgb="FF646464"/>
      </bottom>
    </border>
    <border>
      <left style="medium">
        <color rgb="FF646464"/>
      </left>
      <right style="thin">
        <color rgb="FFC0C0C0"/>
      </right>
      <top style="medium">
        <color rgb="FF646464"/>
      </top>
      <bottom style="thin">
        <color rgb="FFC0C0C0"/>
      </bottom>
    </border>
    <border>
      <right style="thin">
        <color rgb="FFC0C0C0"/>
      </right>
      <top style="medium">
        <color rgb="FF646464"/>
      </top>
      <bottom style="thin">
        <color rgb="FFC0C0C0"/>
      </bottom>
    </border>
    <border>
      <right style="medium">
        <color rgb="FF646464"/>
      </right>
      <top style="medium">
        <color rgb="FF646464"/>
      </top>
      <bottom style="thin">
        <color rgb="FFC0C0C0"/>
      </bottom>
    </border>
    <border>
      <left style="medium">
        <color rgb="FF646464"/>
      </left>
      <right style="thin">
        <color rgb="FFC0C0C0"/>
      </right>
    </border>
    <border>
      <left style="thin">
        <color rgb="FFC0C0C0"/>
      </left>
    </border>
    <border>
      <right style="thin">
        <color rgb="FFC0C0C0"/>
      </right>
    </border>
    <border>
      <right style="medium">
        <color rgb="FF646464"/>
      </right>
    </border>
    <border>
      <left style="medium">
        <color rgb="FF646464"/>
      </left>
    </border>
    <border>
      <left style="medium">
        <color rgb="FF646464"/>
      </left>
      <top style="thin">
        <color rgb="FFC0C0C0"/>
      </top>
      <bottom style="thin">
        <color rgb="FFC0C0C0"/>
      </bottom>
    </border>
    <border>
      <top style="thin">
        <color rgb="FFC0C0C0"/>
      </top>
      <bottom style="thin">
        <color rgb="FFC0C0C0"/>
      </bottom>
    </border>
    <border>
      <right style="thin">
        <color rgb="FFC0C0C0"/>
      </right>
      <top style="thin">
        <color rgb="FFC0C0C0"/>
      </top>
      <bottom style="thin">
        <color rgb="FFC0C0C0"/>
      </bottom>
    </border>
    <border>
      <right style="medium">
        <color rgb="FF646464"/>
      </right>
      <top style="thin">
        <color rgb="FFC0C0C0"/>
      </top>
      <bottom style="thin">
        <color rgb="FFC0C0C0"/>
      </bottom>
    </border>
    <border>
      <left style="medium">
        <color rgb="FF646464"/>
      </left>
      <top style="medium">
        <color rgb="FF646464"/>
      </top>
    </border>
    <border>
      <top style="medium">
        <color rgb="FF646464"/>
      </top>
    </border>
    <border>
      <right style="medium">
        <color rgb="FF646464"/>
      </right>
      <top style="medium">
        <color rgb="FF646464"/>
      </top>
    </border>
    <border>
      <left style="medium">
        <color rgb="FF646464"/>
      </left>
      <bottom style="medium">
        <color rgb="FF646464"/>
      </bottom>
    </border>
    <border>
      <bottom style="medium">
        <color rgb="FF646464"/>
      </bottom>
    </border>
    <border>
      <right style="medium">
        <color rgb="FF646464"/>
      </right>
      <bottom style="medium">
        <color rgb="FF646464"/>
      </bottom>
    </border>
  </borders>
  <cellStyleXfs count="1">
    <xf numFmtId="0" fontId="0" fillId="0" borderId="0">
      <alignment vertical="top"/>
      <protection locked="0"/>
    </xf>
  </cellStyleXfs>
  <cellXfs count="131">
    <xf numFmtId="0" fontId="0" fillId="0" borderId="0" xfId="0" applyNumberFormat="1" applyFont="1" applyFill="1" applyBorder="1" applyAlignment="1" applyProtection="1">
      <alignment vertical="top"/>
      <protection locked="0"/>
    </xf>
    <xf numFmtId="0" fontId="1" fillId="0" borderId="0" xfId="0" applyFont="1" applyAlignment="1" applyProtection="1">
      <alignment vertical="top"/>
      <protection locked="0"/>
    </xf>
    <xf numFmtId="0" fontId="1"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shrinkToFit="1"/>
      <protection locked="0"/>
    </xf>
    <xf numFmtId="0" fontId="2" fillId="0" borderId="0" xfId="0" applyFont="1" applyAlignment="1" applyProtection="1">
      <alignment vertical="top"/>
      <protection locked="0"/>
    </xf>
    <xf numFmtId="0" fontId="3" fillId="0" borderId="0" xfId="0" applyFont="1" applyAlignment="1" applyProtection="1">
      <alignment horizontal="center" vertical="center"/>
      <protection locked="0"/>
    </xf>
    <xf numFmtId="0" fontId="1" fillId="0" borderId="1" xfId="0" applyFont="1" applyBorder="1" applyAlignment="1" applyProtection="1">
      <alignment vertical="top"/>
      <protection locked="0"/>
    </xf>
    <xf numFmtId="0" fontId="4" fillId="0" borderId="1" xfId="0" applyFont="1" applyBorder="1" applyAlignment="1" applyProtection="1">
      <alignment vertical="top"/>
      <protection locked="0"/>
    </xf>
    <xf numFmtId="0" fontId="5" fillId="0" borderId="0" xfId="0" applyFont="1" applyAlignment="1" applyProtection="1">
      <alignment horizontal="center" vertical="top"/>
      <protection locked="0"/>
    </xf>
    <xf numFmtId="49" fontId="5" fillId="0" borderId="0" xfId="0" applyNumberFormat="1" applyFont="1" applyAlignment="1" applyProtection="1">
      <alignment horizontal="center" vertical="center" shrinkToFit="1"/>
      <protection locked="0"/>
    </xf>
    <xf numFmtId="49" fontId="6" fillId="0" borderId="1" xfId="0" applyNumberFormat="1" applyFont="1" applyBorder="1" applyAlignment="1" applyProtection="1">
      <alignment vertical="top" wrapText="1"/>
      <protection locked="0"/>
    </xf>
    <xf numFmtId="0" fontId="5" fillId="0" borderId="0" xfId="0" applyFont="1" applyAlignment="1" applyProtection="1">
      <alignment vertical="top"/>
      <protection locked="0"/>
    </xf>
    <xf numFmtId="49" fontId="7" fillId="0" borderId="0" xfId="0" applyNumberFormat="1" applyFont="1" applyAlignment="1" applyProtection="1">
      <alignment horizontal="center" vertical="top" wrapText="1"/>
      <protection locked="0"/>
    </xf>
    <xf numFmtId="49" fontId="4" fillId="0" borderId="1" xfId="0" applyNumberFormat="1" applyFont="1" applyBorder="1" applyAlignment="1" applyProtection="1">
      <alignment vertical="top" wrapText="1"/>
      <protection locked="0"/>
    </xf>
    <xf numFmtId="49" fontId="8" fillId="0" borderId="2" xfId="0" applyNumberFormat="1" applyFont="1" applyBorder="1" applyAlignment="1" applyProtection="1">
      <alignment horizontal="center" vertical="center" shrinkToFit="1"/>
      <protection locked="0"/>
    </xf>
    <xf numFmtId="49" fontId="8" fillId="0" borderId="3" xfId="0" applyNumberFormat="1" applyFont="1" applyBorder="1" applyAlignment="1" applyProtection="1">
      <alignment horizontal="center" vertical="center" shrinkToFit="1"/>
      <protection locked="0"/>
    </xf>
    <xf numFmtId="49" fontId="8" fillId="0" borderId="4" xfId="0" applyNumberFormat="1" applyFont="1" applyBorder="1" applyAlignment="1" applyProtection="1">
      <alignment horizontal="center" vertical="center" shrinkToFit="1"/>
      <protection locked="0"/>
    </xf>
    <xf numFmtId="49" fontId="8" fillId="0" borderId="5" xfId="0" applyNumberFormat="1" applyFont="1" applyBorder="1" applyAlignment="1" applyProtection="1">
      <alignment horizontal="center" vertical="center" shrinkToFit="1"/>
      <protection locked="0"/>
    </xf>
    <xf numFmtId="49" fontId="8" fillId="0" borderId="6" xfId="0" applyNumberFormat="1" applyFont="1" applyBorder="1" applyAlignment="1" applyProtection="1">
      <alignment horizontal="center" vertical="center" shrinkToFit="1"/>
      <protection locked="0"/>
    </xf>
    <xf numFmtId="49" fontId="8" fillId="0" borderId="7" xfId="0" applyNumberFormat="1" applyFont="1" applyBorder="1" applyAlignment="1" applyProtection="1">
      <alignment horizontal="center" vertical="center" shrinkToFit="1"/>
      <protection locked="0"/>
    </xf>
    <xf numFmtId="49" fontId="6" fillId="0" borderId="1" xfId="0" applyNumberFormat="1" applyFont="1" applyBorder="1" applyAlignment="1" applyProtection="1">
      <alignment vertical="top" wrapText="1" shrinkToFit="1"/>
      <protection locked="0"/>
    </xf>
    <xf numFmtId="49" fontId="8" fillId="0" borderId="8" xfId="0" applyNumberFormat="1" applyFont="1" applyBorder="1" applyAlignment="1" applyProtection="1">
      <alignment horizontal="center" vertical="center" shrinkToFit="1"/>
      <protection locked="0"/>
    </xf>
    <xf numFmtId="49" fontId="8" fillId="0" borderId="9" xfId="0" applyNumberFormat="1" applyFont="1" applyBorder="1" applyAlignment="1" applyProtection="1">
      <alignment horizontal="center" vertical="center" shrinkToFit="1"/>
      <protection locked="0"/>
    </xf>
    <xf numFmtId="49" fontId="8" fillId="0" borderId="10" xfId="0" applyNumberFormat="1" applyFont="1" applyBorder="1" applyAlignment="1" applyProtection="1">
      <alignment horizontal="center" vertical="center" shrinkToFit="1"/>
      <protection locked="0"/>
    </xf>
    <xf numFmtId="49" fontId="9" fillId="0" borderId="0" xfId="0" applyNumberFormat="1" applyFont="1" applyAlignment="1" applyProtection="1">
      <alignment horizontal="center" vertical="center" shrinkToFit="1"/>
      <protection locked="0"/>
    </xf>
    <xf numFmtId="49" fontId="1" fillId="0" borderId="0" xfId="0" applyNumberFormat="1" applyFont="1" applyAlignment="1" applyProtection="1">
      <alignment vertical="center" shrinkToFit="1"/>
      <protection locked="0"/>
    </xf>
    <xf numFmtId="49" fontId="6" fillId="0" borderId="0" xfId="0" applyNumberFormat="1" applyFont="1" applyAlignment="1" applyProtection="1">
      <alignment vertical="center" shrinkToFit="1"/>
      <protection locked="0"/>
    </xf>
    <xf numFmtId="49" fontId="10" fillId="0" borderId="0" xfId="0" applyNumberFormat="1" applyFont="1" applyAlignment="1" applyProtection="1">
      <alignment horizontal="left" vertical="center" wrapText="1"/>
      <protection locked="0"/>
    </xf>
    <xf numFmtId="49" fontId="1" fillId="0" borderId="0" xfId="0" applyNumberFormat="1" applyFont="1" applyAlignment="1" applyProtection="1">
      <alignment vertical="top" wrapText="1"/>
      <protection locked="0"/>
    </xf>
    <xf numFmtId="0" fontId="11" fillId="0" borderId="11" xfId="0" applyFont="1" applyBorder="1" applyAlignment="1" applyProtection="1">
      <alignment vertical="center"/>
      <protection locked="0"/>
    </xf>
    <xf numFmtId="49" fontId="12" fillId="0" borderId="0" xfId="0" applyNumberFormat="1" applyFont="1" applyAlignment="1" applyProtection="1">
      <alignment horizontal="left" vertical="top" wrapText="1"/>
      <protection locked="0"/>
    </xf>
    <xf numFmtId="0" fontId="11" fillId="0" borderId="1" xfId="0" applyFont="1" applyBorder="1" applyAlignment="1" applyProtection="1">
      <alignment vertical="center"/>
      <protection locked="0"/>
    </xf>
    <xf numFmtId="0" fontId="0" fillId="0" borderId="0" xfId="0" applyAlignment="1" applyProtection="1">
      <alignment vertical="top"/>
    </xf>
    <xf numFmtId="0" fontId="0" fillId="0" borderId="0" xfId="0" applyAlignment="1" applyProtection="1">
      <alignment vertical="top"/>
      <protection locked="0"/>
    </xf>
    <xf numFmtId="0" fontId="13" fillId="0" borderId="12" xfId="0" applyFont="1" applyBorder="1" applyAlignment="1" applyProtection="1">
      <alignment horizontal="center" vertical="top"/>
    </xf>
    <xf numFmtId="0" fontId="13" fillId="0" borderId="13" xfId="0" applyFont="1" applyBorder="1" applyAlignment="1" applyProtection="1">
      <alignment horizontal="center" vertical="top"/>
    </xf>
    <xf numFmtId="0" fontId="13" fillId="0" borderId="14" xfId="0" applyFont="1" applyBorder="1" applyAlignment="1" applyProtection="1">
      <alignment horizontal="center" vertical="top"/>
    </xf>
    <xf numFmtId="0" fontId="14" fillId="2" borderId="0" xfId="0" applyFont="1" applyFill="1" applyAlignment="1" applyProtection="1">
      <alignment horizontal="center" vertical="center" wrapText="1"/>
      <protection locked="0"/>
    </xf>
    <xf numFmtId="0" fontId="15" fillId="0" borderId="15" xfId="0" applyFont="1" applyBorder="1" applyAlignment="1" applyProtection="1">
      <alignment horizontal="center" vertical="top"/>
    </xf>
    <xf numFmtId="0" fontId="15" fillId="0" borderId="0" xfId="0" applyFont="1" applyBorder="1" applyAlignment="1" applyProtection="1">
      <alignment horizontal="center" vertical="top"/>
    </xf>
    <xf numFmtId="0" fontId="15" fillId="0" borderId="16" xfId="0" applyFont="1" applyBorder="1" applyAlignment="1" applyProtection="1">
      <alignment horizontal="center" vertical="top"/>
    </xf>
    <xf numFmtId="0" fontId="0" fillId="2" borderId="0" xfId="0" applyFill="1" applyAlignment="1" applyProtection="1">
      <alignment vertical="top"/>
      <protection locked="0"/>
    </xf>
    <xf numFmtId="0" fontId="16" fillId="2" borderId="15"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6" fillId="2" borderId="16"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protection locked="0"/>
    </xf>
    <xf numFmtId="0" fontId="18" fillId="2" borderId="17" xfId="0" applyFont="1" applyFill="1" applyBorder="1" applyAlignment="1" applyProtection="1">
      <alignment horizontal="center" vertical="top"/>
    </xf>
    <xf numFmtId="0" fontId="18" fillId="2" borderId="18" xfId="0" applyFont="1" applyFill="1" applyBorder="1" applyAlignment="1" applyProtection="1">
      <alignment horizontal="center" vertical="top"/>
    </xf>
    <xf numFmtId="0" fontId="18" fillId="2" borderId="19" xfId="0" applyFont="1" applyFill="1" applyBorder="1" applyAlignment="1" applyProtection="1">
      <alignment horizontal="center" vertical="top"/>
    </xf>
    <xf numFmtId="0" fontId="19" fillId="2" borderId="20" xfId="0" applyFont="1" applyFill="1" applyBorder="1" applyAlignment="1" applyProtection="1">
      <alignment horizontal="center" vertical="center" wrapText="1"/>
      <protection locked="0"/>
    </xf>
    <xf numFmtId="0" fontId="19" fillId="2" borderId="21" xfId="0" applyFont="1" applyFill="1" applyBorder="1" applyAlignment="1" applyProtection="1">
      <alignment horizontal="center" vertical="center" wrapText="1"/>
      <protection locked="0"/>
    </xf>
    <xf numFmtId="0" fontId="19" fillId="2" borderId="22" xfId="0" applyFont="1" applyFill="1" applyBorder="1" applyAlignment="1" applyProtection="1">
      <alignment horizontal="center" vertical="center" wrapText="1"/>
      <protection locked="0"/>
    </xf>
    <xf numFmtId="0" fontId="19" fillId="2" borderId="23" xfId="0" applyFont="1" applyFill="1" applyBorder="1" applyAlignment="1" applyProtection="1">
      <alignment horizontal="center" vertical="center" wrapText="1"/>
      <protection locked="0"/>
    </xf>
    <xf numFmtId="0" fontId="19" fillId="2" borderId="24" xfId="0" applyFont="1" applyFill="1" applyBorder="1" applyAlignment="1" applyProtection="1">
      <alignment horizontal="center" vertical="center" wrapText="1"/>
      <protection locked="0"/>
    </xf>
    <xf numFmtId="0" fontId="19" fillId="2" borderId="25" xfId="0" applyFont="1" applyFill="1" applyBorder="1" applyAlignment="1" applyProtection="1">
      <alignment horizontal="center" vertical="center" wrapText="1"/>
      <protection locked="0"/>
    </xf>
    <xf numFmtId="0" fontId="20" fillId="2" borderId="26" xfId="0" applyFont="1" applyFill="1" applyBorder="1" applyAlignment="1" applyProtection="1">
      <alignment horizontal="center" vertical="center"/>
      <protection locked="0"/>
    </xf>
    <xf numFmtId="0" fontId="20" fillId="2" borderId="27" xfId="0" applyFont="1" applyFill="1" applyBorder="1" applyAlignment="1" applyProtection="1">
      <alignment horizontal="center" vertical="center"/>
      <protection locked="0"/>
    </xf>
    <xf numFmtId="0" fontId="20" fillId="2" borderId="28" xfId="0" applyFont="1" applyFill="1" applyBorder="1" applyAlignment="1" applyProtection="1">
      <alignment horizontal="center" vertical="center"/>
      <protection locked="0"/>
    </xf>
    <xf numFmtId="0" fontId="21" fillId="2" borderId="0" xfId="0" applyFont="1" applyFill="1" applyAlignment="1" applyProtection="1">
      <alignment horizontal="center" vertical="center"/>
      <protection locked="0"/>
    </xf>
    <xf numFmtId="0" fontId="22" fillId="2" borderId="29" xfId="0" applyFont="1" applyFill="1" applyBorder="1" applyAlignment="1" applyProtection="1">
      <alignment horizontal="center" vertical="top"/>
      <protection locked="0"/>
    </xf>
    <xf numFmtId="0" fontId="22" fillId="2" borderId="30" xfId="0" applyFont="1" applyFill="1" applyBorder="1" applyAlignment="1" applyProtection="1">
      <alignment horizontal="center" vertical="top"/>
      <protection locked="0"/>
    </xf>
    <xf numFmtId="0" fontId="22" fillId="2" borderId="31" xfId="0" applyFont="1" applyFill="1" applyBorder="1" applyAlignment="1" applyProtection="1">
      <alignment horizontal="center" vertical="top"/>
      <protection locked="0"/>
    </xf>
    <xf numFmtId="0" fontId="22" fillId="2" borderId="32" xfId="0" applyFont="1" applyFill="1" applyBorder="1" applyAlignment="1" applyProtection="1">
      <alignment horizontal="center" vertical="top"/>
      <protection locked="0"/>
    </xf>
    <xf numFmtId="0" fontId="22" fillId="2" borderId="33" xfId="0" applyFont="1" applyFill="1" applyBorder="1" applyAlignment="1" applyProtection="1">
      <alignment horizontal="center" vertical="top"/>
      <protection locked="0"/>
    </xf>
    <xf numFmtId="0" fontId="22" fillId="2" borderId="34" xfId="0" applyFont="1" applyFill="1" applyBorder="1" applyAlignment="1" applyProtection="1">
      <alignment horizontal="center" vertical="top"/>
      <protection locked="0"/>
    </xf>
    <xf numFmtId="0" fontId="23" fillId="3" borderId="35" xfId="0" applyFont="1" applyFill="1" applyBorder="1" applyAlignment="1" applyProtection="1">
      <alignment horizontal="center" vertical="center"/>
      <protection locked="0"/>
    </xf>
    <xf numFmtId="0" fontId="23" fillId="3" borderId="36" xfId="0" applyFont="1" applyFill="1" applyBorder="1" applyAlignment="1" applyProtection="1">
      <alignment horizontal="center" vertical="center"/>
    </xf>
    <xf numFmtId="0" fontId="23" fillId="3" borderId="36" xfId="0" applyFont="1" applyFill="1" applyBorder="1" applyAlignment="1" applyProtection="1">
      <alignment horizontal="center" vertical="center"/>
      <protection locked="0"/>
    </xf>
    <xf numFmtId="0" fontId="23" fillId="3" borderId="37" xfId="0" applyFont="1" applyFill="1" applyBorder="1" applyAlignment="1" applyProtection="1">
      <alignment horizontal="center" vertical="center"/>
      <protection locked="0"/>
    </xf>
    <xf numFmtId="0" fontId="24" fillId="2" borderId="0" xfId="0" applyFont="1" applyFill="1" applyAlignment="1" applyProtection="1">
      <alignment vertical="center"/>
      <protection locked="0"/>
    </xf>
    <xf numFmtId="49" fontId="25" fillId="4" borderId="38" xfId="0" applyNumberFormat="1" applyFont="1" applyFill="1" applyBorder="1" applyAlignment="1" applyProtection="1">
      <alignment horizontal="left" vertical="center" wrapText="1"/>
    </xf>
    <xf numFmtId="0" fontId="25" fillId="4" borderId="39" xfId="0" applyFont="1" applyFill="1" applyBorder="1" applyAlignment="1" applyProtection="1">
      <alignment horizontal="left" vertical="center"/>
    </xf>
    <xf numFmtId="0" fontId="26" fillId="4" borderId="40" xfId="0" applyFont="1" applyFill="1" applyBorder="1" applyAlignment="1" applyProtection="1">
      <alignment horizontal="left" vertical="center" wrapText="1"/>
    </xf>
    <xf numFmtId="0" fontId="25" fillId="2" borderId="40" xfId="0" applyFont="1" applyFill="1" applyBorder="1" applyAlignment="1" applyProtection="1">
      <alignment horizontal="center" vertical="center"/>
    </xf>
    <xf numFmtId="0" fontId="25" fillId="2" borderId="40" xfId="0" applyFont="1" applyFill="1" applyBorder="1" applyAlignment="1" applyProtection="1">
      <alignment horizontal="right" vertical="center"/>
    </xf>
    <xf numFmtId="0" fontId="25" fillId="2" borderId="40" xfId="0" applyFont="1" applyFill="1" applyBorder="1" applyAlignment="1" applyProtection="1">
      <alignment horizontal="right" vertical="center"/>
      <protection locked="0"/>
    </xf>
    <xf numFmtId="0" fontId="25" fillId="3" borderId="41" xfId="0" applyFont="1" applyFill="1" applyBorder="1" applyAlignment="1" applyProtection="1">
      <alignment horizontal="right" vertical="center"/>
    </xf>
    <xf numFmtId="0" fontId="25" fillId="0" borderId="38" xfId="0" applyFont="1" applyBorder="1" applyAlignment="1" applyProtection="1">
      <alignment horizontal="left" vertical="center"/>
      <protection locked="0"/>
    </xf>
    <xf numFmtId="0" fontId="25" fillId="2" borderId="38" xfId="0" applyFont="1" applyFill="1" applyBorder="1" applyAlignment="1" applyProtection="1">
      <alignment horizontal="left" vertical="center"/>
    </xf>
    <xf numFmtId="0" fontId="25" fillId="2" borderId="39" xfId="0" applyFont="1" applyFill="1" applyBorder="1" applyAlignment="1" applyProtection="1">
      <alignment horizontal="left" vertical="center"/>
    </xf>
    <xf numFmtId="0" fontId="26" fillId="2" borderId="40" xfId="0" applyFont="1" applyFill="1" applyBorder="1" applyAlignment="1" applyProtection="1">
      <alignment horizontal="left" vertical="center"/>
    </xf>
    <xf numFmtId="49" fontId="25" fillId="5" borderId="38" xfId="0" applyNumberFormat="1" applyFont="1" applyFill="1" applyBorder="1" applyAlignment="1" applyProtection="1">
      <alignment vertical="center" wrapText="1"/>
    </xf>
    <xf numFmtId="0" fontId="25" fillId="5" borderId="39" xfId="0" applyFont="1" applyFill="1" applyBorder="1" applyAlignment="1" applyProtection="1">
      <alignment vertical="center"/>
    </xf>
    <xf numFmtId="0" fontId="26" fillId="5" borderId="40" xfId="0" applyFont="1" applyFill="1" applyBorder="1" applyAlignment="1" applyProtection="1">
      <alignment vertical="center" wrapText="1"/>
    </xf>
    <xf numFmtId="0" fontId="25" fillId="2" borderId="38" xfId="0" applyFont="1" applyFill="1" applyBorder="1" applyAlignment="1" applyProtection="1">
      <alignment vertical="center"/>
    </xf>
    <xf numFmtId="0" fontId="25" fillId="2" borderId="39" xfId="0" applyFont="1" applyFill="1" applyBorder="1" applyAlignment="1" applyProtection="1">
      <alignment vertical="center"/>
    </xf>
    <xf numFmtId="0" fontId="26" fillId="2" borderId="40" xfId="0" applyFont="1" applyFill="1" applyBorder="1" applyAlignment="1" applyProtection="1">
      <alignment vertical="center"/>
    </xf>
    <xf numFmtId="49" fontId="25" fillId="3" borderId="38" xfId="0" applyNumberFormat="1" applyFont="1" applyFill="1" applyBorder="1" applyAlignment="1" applyProtection="1">
      <alignment vertical="center" wrapText="1"/>
    </xf>
    <xf numFmtId="0" fontId="25" fillId="3" borderId="39" xfId="0" applyFont="1" applyFill="1" applyBorder="1" applyAlignment="1" applyProtection="1">
      <alignment vertical="center"/>
    </xf>
    <xf numFmtId="0" fontId="26" fillId="3" borderId="40" xfId="0" applyFont="1" applyFill="1" applyBorder="1" applyAlignment="1" applyProtection="1">
      <alignment vertical="center" wrapText="1"/>
    </xf>
    <xf numFmtId="49" fontId="25" fillId="0" borderId="38" xfId="0" applyNumberFormat="1" applyFont="1" applyBorder="1" applyAlignment="1" applyProtection="1">
      <alignment vertical="center" wrapText="1"/>
    </xf>
    <xf numFmtId="0" fontId="25" fillId="0" borderId="39" xfId="0" applyFont="1" applyBorder="1" applyAlignment="1" applyProtection="1">
      <alignment vertical="center"/>
    </xf>
    <xf numFmtId="0" fontId="26" fillId="0" borderId="40" xfId="0" applyFont="1" applyBorder="1" applyAlignment="1" applyProtection="1">
      <alignment horizontal="left" vertical="center" wrapText="1"/>
    </xf>
    <xf numFmtId="49" fontId="25" fillId="2" borderId="40" xfId="0" applyNumberFormat="1" applyFont="1" applyFill="1" applyBorder="1" applyAlignment="1" applyProtection="1">
      <alignment horizontal="center" vertical="center" wrapText="1"/>
    </xf>
    <xf numFmtId="3" fontId="25" fillId="2" borderId="40" xfId="0" applyNumberFormat="1" applyFont="1" applyFill="1" applyBorder="1" applyAlignment="1" applyProtection="1">
      <alignment horizontal="right" vertical="center"/>
    </xf>
    <xf numFmtId="3" fontId="25" fillId="2" borderId="40" xfId="0" applyNumberFormat="1" applyFont="1" applyFill="1" applyBorder="1" applyAlignment="1" applyProtection="1">
      <alignment horizontal="right" vertical="center"/>
      <protection locked="0"/>
    </xf>
    <xf numFmtId="7" fontId="25" fillId="2" borderId="40" xfId="0" applyNumberFormat="1" applyFont="1" applyFill="1" applyBorder="1" applyAlignment="1" applyProtection="1">
      <alignment horizontal="right" vertical="center"/>
      <protection locked="0"/>
    </xf>
    <xf numFmtId="164" fontId="25" fillId="2" borderId="40" xfId="0" applyNumberFormat="1" applyFont="1" applyFill="1" applyBorder="1" applyAlignment="1" applyProtection="1">
      <alignment horizontal="right" vertical="center"/>
      <protection locked="0"/>
    </xf>
    <xf numFmtId="7" fontId="25" fillId="3" borderId="41" xfId="0" applyNumberFormat="1" applyFont="1" applyFill="1" applyBorder="1" applyAlignment="1" applyProtection="1">
      <alignment horizontal="right" vertical="center"/>
    </xf>
    <xf numFmtId="49" fontId="0" fillId="0" borderId="0" xfId="0" applyNumberFormat="1" applyAlignment="1" applyProtection="1">
      <alignment vertical="top" wrapText="1"/>
    </xf>
    <xf numFmtId="0" fontId="0" fillId="0" borderId="0" xfId="0" applyAlignment="1" applyProtection="1">
      <alignment vertical="top" wrapText="1"/>
    </xf>
    <xf numFmtId="49" fontId="27" fillId="6" borderId="42" xfId="0" applyNumberFormat="1" applyFont="1" applyFill="1" applyBorder="1" applyAlignment="1" applyProtection="1">
      <alignment horizontal="left" vertical="center" wrapText="1" indent="11"/>
    </xf>
    <xf numFmtId="49" fontId="27" fillId="6" borderId="0" xfId="0" applyNumberFormat="1" applyFont="1" applyFill="1" applyBorder="1" applyAlignment="1" applyProtection="1">
      <alignment horizontal="left" vertical="center" wrapText="1" indent="11"/>
    </xf>
    <xf numFmtId="7" fontId="25" fillId="6" borderId="41" xfId="0" applyNumberFormat="1" applyFont="1" applyFill="1" applyBorder="1" applyAlignment="1" applyProtection="1">
      <alignment horizontal="right" vertical="center"/>
    </xf>
    <xf numFmtId="0" fontId="27" fillId="6" borderId="0" xfId="0" applyFont="1" applyFill="1" applyAlignment="1" applyProtection="1">
      <alignment horizontal="left" vertical="center"/>
      <protection locked="0"/>
    </xf>
    <xf numFmtId="164" fontId="25" fillId="2" borderId="40" xfId="0" applyNumberFormat="1" applyFont="1" applyFill="1" applyBorder="1" applyAlignment="1" applyProtection="1">
      <alignment horizontal="right" vertical="center"/>
    </xf>
    <xf numFmtId="0" fontId="26" fillId="0" borderId="40" xfId="0" applyFont="1" applyBorder="1" applyAlignment="1" applyProtection="1">
      <alignment vertical="center" wrapText="1"/>
    </xf>
    <xf numFmtId="49" fontId="27" fillId="7" borderId="43" xfId="0" applyNumberFormat="1" applyFont="1" applyFill="1" applyBorder="1" applyAlignment="1" applyProtection="1">
      <alignment horizontal="left" vertical="center" wrapText="1" indent="11"/>
    </xf>
    <xf numFmtId="49" fontId="27" fillId="7" borderId="44" xfId="0" applyNumberFormat="1" applyFont="1" applyFill="1" applyBorder="1" applyAlignment="1" applyProtection="1">
      <alignment horizontal="left" vertical="center" wrapText="1" indent="11"/>
    </xf>
    <xf numFmtId="49" fontId="27" fillId="7" borderId="45" xfId="0" applyNumberFormat="1" applyFont="1" applyFill="1" applyBorder="1" applyAlignment="1" applyProtection="1">
      <alignment horizontal="left" vertical="center" wrapText="1" indent="11"/>
    </xf>
    <xf numFmtId="7" fontId="25" fillId="7" borderId="46" xfId="0" applyNumberFormat="1" applyFont="1" applyFill="1" applyBorder="1" applyAlignment="1" applyProtection="1">
      <alignment horizontal="right" vertical="center"/>
    </xf>
    <xf numFmtId="0" fontId="27" fillId="7" borderId="0" xfId="0" applyFont="1" applyFill="1" applyAlignment="1" applyProtection="1">
      <alignment horizontal="left" vertical="center"/>
      <protection locked="0"/>
    </xf>
    <xf numFmtId="49" fontId="27" fillId="0" borderId="42" xfId="0" applyNumberFormat="1" applyFont="1" applyBorder="1" applyAlignment="1" applyProtection="1">
      <alignment vertical="top" wrapText="1"/>
    </xf>
    <xf numFmtId="0" fontId="28" fillId="0" borderId="0" xfId="0" applyFont="1" applyAlignment="1" applyProtection="1">
      <alignment vertical="top"/>
    </xf>
    <xf numFmtId="0" fontId="27" fillId="0" borderId="40" xfId="0" applyFont="1" applyBorder="1" applyAlignment="1" applyProtection="1">
      <alignment vertical="top" wrapText="1"/>
    </xf>
    <xf numFmtId="0" fontId="29" fillId="0" borderId="40" xfId="0" applyFont="1" applyBorder="1" applyAlignment="1" applyProtection="1">
      <alignment vertical="center"/>
    </xf>
    <xf numFmtId="0" fontId="0" fillId="0" borderId="40" xfId="0" applyBorder="1" applyAlignment="1" applyProtection="1">
      <alignment vertical="top"/>
      <protection locked="0"/>
    </xf>
    <xf numFmtId="0" fontId="29" fillId="0" borderId="40" xfId="0" applyFont="1" applyBorder="1" applyAlignment="1" applyProtection="1">
      <alignment vertical="center"/>
      <protection locked="0"/>
    </xf>
    <xf numFmtId="0" fontId="29" fillId="0" borderId="41" xfId="0" applyFont="1" applyBorder="1" applyAlignment="1" applyProtection="1">
      <alignment horizontal="right" vertical="center"/>
    </xf>
    <xf numFmtId="0" fontId="30" fillId="0" borderId="0" xfId="0" applyFont="1" applyAlignment="1" applyProtection="1">
      <alignment vertical="top"/>
      <protection locked="0"/>
    </xf>
    <xf numFmtId="4" fontId="25" fillId="2" borderId="40" xfId="0" applyNumberFormat="1" applyFont="1" applyFill="1" applyBorder="1" applyAlignment="1" applyProtection="1">
      <alignment horizontal="right" vertical="center"/>
    </xf>
    <xf numFmtId="4" fontId="25" fillId="2" borderId="40" xfId="0" applyNumberFormat="1" applyFont="1" applyFill="1" applyBorder="1" applyAlignment="1" applyProtection="1">
      <alignment horizontal="right" vertical="center"/>
      <protection locked="0"/>
    </xf>
    <xf numFmtId="49" fontId="31" fillId="3" borderId="47" xfId="0" applyNumberFormat="1" applyFont="1" applyFill="1" applyBorder="1" applyAlignment="1" applyProtection="1">
      <alignment horizontal="left" vertical="center" wrapText="1"/>
    </xf>
    <xf numFmtId="49" fontId="31" fillId="3" borderId="48" xfId="0" applyNumberFormat="1" applyFont="1" applyFill="1" applyBorder="1" applyAlignment="1" applyProtection="1">
      <alignment horizontal="left" vertical="center" wrapText="1"/>
    </xf>
    <xf numFmtId="7" fontId="25" fillId="3" borderId="49" xfId="0" applyNumberFormat="1" applyFont="1" applyFill="1" applyBorder="1" applyAlignment="1" applyProtection="1">
      <alignment horizontal="right" vertical="center"/>
    </xf>
    <xf numFmtId="0" fontId="25" fillId="3" borderId="0" xfId="0" applyFont="1" applyFill="1" applyAlignment="1" applyProtection="1">
      <alignment horizontal="left" vertical="center"/>
      <protection locked="0"/>
    </xf>
    <xf numFmtId="49" fontId="31" fillId="3" borderId="42" xfId="0" applyNumberFormat="1" applyFont="1" applyFill="1" applyBorder="1" applyAlignment="1" applyProtection="1">
      <alignment horizontal="left" vertical="center" wrapText="1"/>
    </xf>
    <xf numFmtId="49" fontId="31" fillId="3" borderId="0" xfId="0" applyNumberFormat="1" applyFont="1" applyFill="1" applyBorder="1" applyAlignment="1" applyProtection="1">
      <alignment horizontal="left" vertical="center" wrapText="1"/>
    </xf>
    <xf numFmtId="49" fontId="31" fillId="3" borderId="50" xfId="0" applyNumberFormat="1" applyFont="1" applyFill="1" applyBorder="1" applyAlignment="1" applyProtection="1">
      <alignment horizontal="left" vertical="center" wrapText="1"/>
    </xf>
    <xf numFmtId="49" fontId="31" fillId="3" borderId="51" xfId="0" applyNumberFormat="1" applyFont="1" applyFill="1" applyBorder="1" applyAlignment="1" applyProtection="1">
      <alignment horizontal="left" vertical="center" wrapText="1"/>
    </xf>
    <xf numFmtId="7" fontId="25" fillId="3" borderId="52" xfId="0" applyNumberFormat="1" applyFont="1" applyFill="1" applyBorder="1" applyAlignment="1" applyProtection="1">
      <alignment horizontal="right" vertical="center"/>
    </xf>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0</xdr:col>
      <xdr:colOff>1162050</xdr:colOff>
      <xdr:row>1</xdr:row>
      <xdr:rowOff>381000</xdr:rowOff>
    </xdr:to>
    <xdr:sp>
      <xdr:nvSpPr>
        <xdr:cNvPr id="2" name="ImageCell2"/>
        <xdr:cNvSpPr/>
      </xdr:nvSpPr>
      <xdr:spPr>
        <a:xfrm>
          <a:off x="0" y="0"/>
          <a:ext cx="0" cy="0"/>
        </a:xfrm>
        <a:prstGeom prst="rect"/>
        <a:blipFill dpi="0">
          <a:blip xmlns:r="http://schemas.openxmlformats.org/officeDocument/2006/relationships" r:embed="rId1"/>
          <a:srcRect/>
          <a:stretch>
            <a:fillRect/>
          </a:stretch>
        </a:blipFill>
      </xdr:spPr>
    </xdr:sp>
    <xdr:clientData/>
  </xdr:twoCellAnchor>
</xdr:wsDr>
</file>

<file path=xl/theme/theme1.xml><?xml version="1.0" encoding="utf-8"?>
<a:theme xmlns:a="http://schemas.openxmlformats.org/drawingml/2006/main" name="Default">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r="http://schemas.openxmlformats.org/officeDocument/2006/relationships" xmlns="http://schemas.openxmlformats.org/spreadsheetml/2006/main">
  <sheetPr>
    <pageSetUpPr fitToPage="1"/>
  </sheetPr>
  <sheetViews>
    <sheetView showZeros="0" workbookViewId="0">
      <selection activeCell="A1" sqref="A1:A2"/>
    </sheetView>
  </sheetViews>
  <sheetFormatPr defaultColWidth="10" defaultRowHeight="15" customHeight="1"/>
  <cols>
    <col min="1" max="1" width="46.83203" style="1" customWidth="1"/>
    <col min="2" max="2" width="2.832031" style="1" customWidth="1"/>
    <col min="3" max="3" width="9" style="1" customWidth="1"/>
    <col min="4" max="11" width="10" style="1" customWidth="1"/>
    <col min="12" max="16384" width="10" style="1"/>
  </cols>
  <sheetData>
    <row r="1" ht="105" customHeight="1">
      <c r="A1" s="2"/>
      <c r="C1" s="3" t="s">
        <v>0</v>
      </c>
      <c r="D1" s="4"/>
      <c r="E1" s="4"/>
      <c r="F1" s="4"/>
      <c r="G1" s="4"/>
      <c r="H1" s="4"/>
      <c r="I1" s="4"/>
      <c r="J1" s="4"/>
      <c r="K1" s="4"/>
    </row>
    <row r="2" ht="30" customHeight="1">
      <c r="A2" s="2"/>
      <c r="C2" s="5" t="s">
        <v>1</v>
      </c>
      <c r="D2" s="5"/>
      <c r="E2" s="5"/>
      <c r="F2" s="5"/>
      <c r="G2" s="5"/>
      <c r="H2" s="5"/>
      <c r="I2" s="5"/>
      <c r="J2" s="5"/>
      <c r="K2" s="5"/>
    </row>
    <row r="3" ht="15" customHeight="1">
      <c r="A3" s="6"/>
    </row>
    <row r="4" ht="21" customHeight="1">
      <c r="A4" s="7" t="s">
        <v>2</v>
      </c>
      <c r="C4" s="8" t="s">
        <v>3</v>
      </c>
    </row>
    <row r="5" ht="9.75" customHeight="1">
      <c r="A5" s="6"/>
      <c r="C5" s="9" t="s">
        <v>4</v>
      </c>
    </row>
    <row r="6" ht="15" customHeight="1">
      <c r="A6" s="10" t="s">
        <v>5</v>
      </c>
      <c r="C6" s="11"/>
    </row>
    <row r="7" ht="15" customHeight="1">
      <c r="A7" s="10" t="s">
        <v>6</v>
      </c>
      <c r="C7" s="12" t="s">
        <v>7</v>
      </c>
    </row>
    <row r="8" ht="15" customHeight="1">
      <c r="A8" s="10" t="s">
        <v>8</v>
      </c>
    </row>
    <row r="9" ht="15" customHeight="1">
      <c r="A9" s="10" t="s">
        <v>9</v>
      </c>
    </row>
    <row r="10" ht="15" customHeight="1">
      <c r="A10" s="10" t="s">
        <v>10</v>
      </c>
    </row>
    <row r="11" ht="15" customHeight="1">
      <c r="A11" s="6"/>
    </row>
    <row r="12" ht="42" customHeight="1">
      <c r="A12" s="13" t="s">
        <v>11</v>
      </c>
      <c r="D12" s="14" t="s">
        <v>12</v>
      </c>
      <c r="E12" s="15"/>
      <c r="F12" s="15"/>
      <c r="G12" s="15"/>
      <c r="H12" s="15"/>
      <c r="I12" s="15"/>
      <c r="J12" s="16"/>
    </row>
    <row r="13" ht="9.75" customHeight="1">
      <c r="A13" s="6"/>
      <c r="D13" s="17"/>
      <c r="E13" s="18"/>
      <c r="F13" s="18"/>
      <c r="G13" s="18"/>
      <c r="H13" s="18"/>
      <c r="I13" s="18"/>
      <c r="J13" s="19"/>
    </row>
    <row r="14" ht="20.25" customHeight="1">
      <c r="A14" s="20" t="s">
        <v>13</v>
      </c>
      <c r="D14" s="17"/>
      <c r="E14" s="18"/>
      <c r="F14" s="18"/>
      <c r="G14" s="18"/>
      <c r="H14" s="18"/>
      <c r="I14" s="18"/>
      <c r="J14" s="19"/>
    </row>
    <row r="15" ht="15" customHeight="1">
      <c r="A15" s="10" t="s">
        <v>14</v>
      </c>
      <c r="D15" s="21"/>
      <c r="E15" s="22"/>
      <c r="F15" s="22"/>
      <c r="G15" s="22"/>
      <c r="H15" s="22"/>
      <c r="I15" s="22"/>
      <c r="J15" s="23"/>
    </row>
    <row r="16" ht="15" customHeight="1">
      <c r="A16" s="10" t="s">
        <v>15</v>
      </c>
    </row>
    <row r="17" ht="15" customHeight="1">
      <c r="A17" s="6"/>
    </row>
    <row r="18" ht="36.75" customHeight="1">
      <c r="A18" s="13"/>
      <c r="C18" s="24" t="s">
        <v>16</v>
      </c>
      <c r="D18" s="25"/>
      <c r="E18" s="25"/>
      <c r="F18" s="25"/>
      <c r="G18" s="25"/>
      <c r="H18" s="25"/>
      <c r="I18" s="25"/>
      <c r="J18" s="25"/>
      <c r="K18" s="25"/>
    </row>
    <row r="19" ht="9.75" customHeight="1">
      <c r="A19" s="6"/>
      <c r="C19" s="25"/>
      <c r="D19" s="26"/>
      <c r="E19" s="25"/>
      <c r="F19" s="25"/>
      <c r="G19" s="25"/>
      <c r="H19" s="25"/>
      <c r="I19" s="25"/>
      <c r="J19" s="25"/>
      <c r="K19" s="25"/>
    </row>
    <row r="20" ht="15" customHeight="1">
      <c r="A20" s="10"/>
    </row>
    <row r="21" ht="15" customHeight="1">
      <c r="A21" s="10"/>
    </row>
    <row r="22" ht="15" customHeight="1">
      <c r="A22" s="10"/>
      <c r="C22" s="27" t="s">
        <v>17</v>
      </c>
      <c r="D22" s="28"/>
      <c r="E22" s="28"/>
      <c r="F22" s="28"/>
      <c r="G22" s="28"/>
      <c r="H22" s="28"/>
      <c r="I22" s="28"/>
      <c r="J22" s="28"/>
    </row>
    <row r="23" ht="15" customHeight="1">
      <c r="A23" s="10"/>
      <c r="D23" s="28"/>
      <c r="E23" s="28"/>
      <c r="F23" s="28"/>
      <c r="G23" s="28"/>
      <c r="H23" s="28"/>
      <c r="I23" s="28"/>
      <c r="J23" s="28"/>
    </row>
    <row r="24" ht="15" customHeight="1">
      <c r="A24" s="6"/>
      <c r="D24" s="28"/>
      <c r="E24" s="28"/>
      <c r="F24" s="28"/>
      <c r="G24" s="28"/>
      <c r="H24" s="28"/>
      <c r="I24" s="28"/>
      <c r="J24" s="28"/>
    </row>
    <row r="25" ht="21" customHeight="1">
      <c r="A25" s="29" t="s">
        <v>18</v>
      </c>
      <c r="C25" s="30"/>
      <c r="D25" s="27"/>
      <c r="E25" s="27"/>
      <c r="F25" s="27"/>
      <c r="G25" s="27"/>
      <c r="H25" s="27"/>
      <c r="I25" s="27"/>
      <c r="J25" s="27"/>
      <c r="K25" s="28"/>
    </row>
    <row r="26" ht="21.75" customHeight="1">
      <c r="A26" s="31" t="s">
        <v>19</v>
      </c>
      <c r="C26" s="27"/>
      <c r="D26" s="27"/>
      <c r="E26" s="27"/>
      <c r="F26" s="27"/>
      <c r="G26" s="27"/>
      <c r="H26" s="27"/>
      <c r="I26" s="27"/>
      <c r="J26" s="27"/>
      <c r="K26" s="28"/>
    </row>
    <row r="27" ht="15" customHeight="1">
      <c r="A27" s="31" t="s">
        <v>20</v>
      </c>
      <c r="C27" s="27"/>
      <c r="D27" s="27"/>
      <c r="E27" s="27"/>
      <c r="F27" s="27"/>
      <c r="G27" s="27"/>
      <c r="H27" s="27"/>
      <c r="I27" s="27"/>
      <c r="J27" s="27"/>
      <c r="K27" s="28"/>
    </row>
    <row r="28" ht="15" customHeight="1">
      <c r="A28" s="31" t="s">
        <v>21</v>
      </c>
      <c r="C28" s="27"/>
      <c r="D28" s="27"/>
      <c r="E28" s="27"/>
      <c r="F28" s="27"/>
      <c r="G28" s="27"/>
      <c r="H28" s="27"/>
      <c r="I28" s="27"/>
      <c r="J28" s="27"/>
      <c r="K28" s="28"/>
    </row>
    <row r="29" ht="15" customHeight="1">
      <c r="A29" s="6"/>
    </row>
  </sheetData>
  <mergeCells count="9">
    <mergeCell ref="C1:K1"/>
    <mergeCell ref="A1:A2"/>
    <mergeCell ref="C4:K4"/>
    <mergeCell ref="C5:K6"/>
    <mergeCell ref="C7:K8"/>
    <mergeCell ref="D12:J15"/>
    <mergeCell ref="C18:K19"/>
    <mergeCell ref="C22:K28"/>
    <mergeCell ref="C2:K2"/>
  </mergeCells>
  <printOptions horizontalCentered="1" verticalCentered="1"/>
  <pageMargins left="0.40625" right="0.40625" top="0.40625" bottom="0.40625" header="0" footer="0"/>
  <pageSetup paperSize="9" useFirstPageNumber="1"/>
  <ignoredErrors>
    <ignoredError sqref="A1:K28" evalError="1" twoDigitTextYear="1" numberStoredAsText="1" formula="1" formulaRange="1" unlockedFormula="1" emptyCellReference="1" listDataValidation="1" calculatedColumn="1"/>
  </ignoredErrors>
  <drawing r:id="rId1"/>
</worksheet>
</file>

<file path=xl/worksheets/sheet2.xml><?xml version="1.0" encoding="utf-8"?>
<worksheet xmlns:r="http://schemas.openxmlformats.org/officeDocument/2006/relationships" xmlns="http://schemas.openxmlformats.org/spreadsheetml/2006/main">
  <sheetViews>
    <sheetView tabSelected="1" showZeros="0" workbookViewId="0">
      <pane activePane="bottomLeft" state="frozen" topLeftCell="A7" ySplit="6"/>
      <selection pane="bottomLeft" activeCell="M294" sqref="M294"/>
    </sheetView>
  </sheetViews>
  <sheetFormatPr defaultColWidth="10" defaultRowHeight="15" customHeight="1"/>
  <cols>
    <col min="1" max="1" width="15" style="32" customWidth="1"/>
    <col min="2" max="2" style="32" hidden="1" customWidth="1"/>
    <col min="3" max="3" width="45.83203" style="32" customWidth="1"/>
    <col min="4" max="4" width="9.332031" style="32" customWidth="1"/>
    <col min="5" max="5" width="14.33203" style="32" hidden="1" customWidth="1"/>
    <col min="6" max="6" width="14.16406" style="32" customWidth="1"/>
    <col min="7" max="7" width="10.33203" style="33" customWidth="1"/>
    <col min="8" max="8" width="10.83203" style="32" hidden="1" customWidth="1"/>
    <col min="9" max="9" width="12" style="33" customWidth="1"/>
    <col min="10" max="12" style="33" hidden="1" customWidth="1"/>
    <col min="13" max="13" width="18.16406" style="32" customWidth="1"/>
    <col min="14" max="14" style="33" hidden="1" customWidth="1"/>
  </cols>
  <sheetData>
    <row r="1" ht="18.75" customHeight="1">
      <c r="A1" s="34" t="s">
        <v>22</v>
      </c>
      <c r="B1" s="35"/>
      <c r="C1" s="35"/>
      <c r="D1" s="35"/>
      <c r="E1" s="35"/>
      <c r="F1" s="35"/>
      <c r="G1" s="35"/>
      <c r="H1" s="35"/>
      <c r="I1" s="35"/>
      <c r="J1" s="35"/>
      <c r="K1" s="35"/>
      <c r="L1" s="35"/>
      <c r="M1" s="36"/>
      <c r="N1" s="37"/>
    </row>
    <row r="2" ht="24" customHeight="1">
      <c r="A2" s="38" t="s">
        <v>1</v>
      </c>
      <c r="B2" s="39"/>
      <c r="C2" s="39"/>
      <c r="D2" s="39"/>
      <c r="E2" s="39"/>
      <c r="F2" s="39"/>
      <c r="G2" s="39"/>
      <c r="H2" s="39"/>
      <c r="I2" s="39"/>
      <c r="J2" s="39"/>
      <c r="K2" s="39"/>
      <c r="L2" s="39"/>
      <c r="M2" s="40"/>
      <c r="N2" s="41"/>
    </row>
    <row r="3" ht="25.5" customHeight="1">
      <c r="A3" s="42" t="s">
        <v>4</v>
      </c>
      <c r="B3" s="43"/>
      <c r="C3" s="43"/>
      <c r="D3" s="43"/>
      <c r="E3" s="43"/>
      <c r="F3" s="43"/>
      <c r="G3" s="43"/>
      <c r="H3" s="43"/>
      <c r="I3" s="43"/>
      <c r="J3" s="43"/>
      <c r="K3" s="43"/>
      <c r="L3" s="43"/>
      <c r="M3" s="44"/>
      <c r="N3" s="45"/>
    </row>
    <row r="4" ht="20.25" customHeight="1">
      <c r="A4" s="46" t="s">
        <v>7</v>
      </c>
      <c r="B4" s="47"/>
      <c r="C4" s="47"/>
      <c r="D4" s="47"/>
      <c r="E4" s="47"/>
      <c r="F4" s="47"/>
      <c r="G4" s="47"/>
      <c r="H4" s="47"/>
      <c r="I4" s="47"/>
      <c r="J4" s="47"/>
      <c r="K4" s="47"/>
      <c r="L4" s="47"/>
      <c r="M4" s="48"/>
      <c r="N4" s="41"/>
    </row>
    <row r="5" ht="15" customHeight="1">
      <c r="A5" s="49" t="s">
        <v>23</v>
      </c>
      <c r="B5" s="50"/>
      <c r="C5" s="50"/>
      <c r="D5" s="50"/>
      <c r="E5" s="50"/>
      <c r="F5" s="50"/>
      <c r="G5" s="50"/>
      <c r="H5" s="50"/>
      <c r="I5" s="50"/>
      <c r="J5" s="50"/>
      <c r="K5" s="50"/>
      <c r="L5" s="50"/>
      <c r="M5" s="51"/>
      <c r="N5" s="41"/>
    </row>
    <row r="6" ht="23.25" customHeight="1">
      <c r="A6" s="52"/>
      <c r="B6" s="53"/>
      <c r="C6" s="53"/>
      <c r="D6" s="53"/>
      <c r="E6" s="53"/>
      <c r="F6" s="53"/>
      <c r="G6" s="53"/>
      <c r="H6" s="53"/>
      <c r="I6" s="53"/>
      <c r="J6" s="53"/>
      <c r="K6" s="53"/>
      <c r="L6" s="53"/>
      <c r="M6" s="54"/>
      <c r="N6" s="41"/>
    </row>
    <row r="7" ht="30" customHeight="1">
      <c r="A7" s="55" t="s">
        <v>24</v>
      </c>
      <c r="B7" s="56"/>
      <c r="C7" s="56"/>
      <c r="D7" s="56"/>
      <c r="E7" s="56"/>
      <c r="F7" s="56"/>
      <c r="G7" s="56"/>
      <c r="H7" s="56"/>
      <c r="I7" s="56"/>
      <c r="J7" s="56"/>
      <c r="K7" s="56"/>
      <c r="L7" s="56"/>
      <c r="M7" s="57"/>
      <c r="N7" s="58"/>
    </row>
    <row r="8" ht="15" customHeight="1">
      <c r="A8" s="59" t="s">
        <v>25</v>
      </c>
      <c r="B8" s="60"/>
      <c r="C8" s="60"/>
      <c r="D8" s="60"/>
      <c r="E8" s="60"/>
      <c r="F8" s="60"/>
      <c r="G8" s="60"/>
      <c r="H8" s="60"/>
      <c r="I8" s="60"/>
      <c r="J8" s="60"/>
      <c r="K8" s="60"/>
      <c r="L8" s="60"/>
      <c r="M8" s="61"/>
      <c r="N8" s="41"/>
    </row>
    <row r="9" ht="14.25" customHeight="1">
      <c r="A9" s="62" t="s">
        <v>26</v>
      </c>
      <c r="B9" s="63"/>
      <c r="C9" s="63"/>
      <c r="D9" s="63"/>
      <c r="E9" s="63"/>
      <c r="F9" s="63"/>
      <c r="G9" s="63"/>
      <c r="H9" s="63"/>
      <c r="I9" s="63"/>
      <c r="J9" s="63"/>
      <c r="K9" s="63"/>
      <c r="L9" s="63"/>
      <c r="M9" s="64"/>
      <c r="N9" s="41"/>
    </row>
    <row r="10" ht="28.5" customHeight="1">
      <c r="A10" s="65" t="s">
        <v>27</v>
      </c>
      <c r="B10" s="66" t="s">
        <v>28</v>
      </c>
      <c r="C10" s="67" t="s">
        <v>29</v>
      </c>
      <c r="D10" s="67" t="s">
        <v>30</v>
      </c>
      <c r="F10" s="67" t="s">
        <v>31</v>
      </c>
      <c r="G10" s="67" t="s">
        <v>32</v>
      </c>
      <c r="H10" s="67" t="s">
        <v>33</v>
      </c>
      <c r="I10" s="67" t="s">
        <v>34</v>
      </c>
      <c r="M10" s="68" t="s">
        <v>35</v>
      </c>
      <c r="N10" s="69"/>
    </row>
    <row r="11" ht="36.75" customHeight="1">
      <c r="A11" s="70" t="s">
        <v>36</v>
      </c>
      <c r="B11" s="71"/>
      <c r="C11" s="72" t="s">
        <v>37</v>
      </c>
      <c r="D11" s="73"/>
      <c r="E11" s="74"/>
      <c r="F11" s="74"/>
      <c r="G11" s="75"/>
      <c r="H11" s="74"/>
      <c r="I11" s="75"/>
      <c r="J11" s="75"/>
      <c r="K11" s="75"/>
      <c r="L11" s="75"/>
      <c r="M11" s="76"/>
      <c r="N11" s="77"/>
    </row>
    <row r="12" ht="14.25" customHeight="1">
      <c r="A12" s="78"/>
      <c r="B12" s="79"/>
      <c r="C12" s="80"/>
      <c r="D12" s="73"/>
      <c r="E12" s="74"/>
      <c r="F12" s="74"/>
      <c r="G12" s="75"/>
      <c r="H12" s="74"/>
      <c r="I12" s="75"/>
      <c r="J12" s="75"/>
      <c r="K12" s="75"/>
      <c r="L12" s="75"/>
      <c r="M12" s="76"/>
      <c r="N12" s="77"/>
    </row>
    <row r="13" ht="21" customHeight="1">
      <c r="A13" s="81" t="s">
        <v>38</v>
      </c>
      <c r="B13" s="82"/>
      <c r="C13" s="83" t="s">
        <v>39</v>
      </c>
      <c r="D13" s="73"/>
      <c r="E13" s="74"/>
      <c r="F13" s="74"/>
      <c r="G13" s="75"/>
      <c r="H13" s="74"/>
      <c r="I13" s="75"/>
      <c r="J13" s="75"/>
      <c r="K13" s="75"/>
      <c r="L13" s="75"/>
      <c r="M13" s="76"/>
      <c r="N13" s="77"/>
    </row>
    <row r="14" ht="14.25" customHeight="1">
      <c r="A14" s="84"/>
      <c r="B14" s="85"/>
      <c r="C14" s="86"/>
      <c r="D14" s="73"/>
      <c r="E14" s="74"/>
      <c r="F14" s="74"/>
      <c r="G14" s="75"/>
      <c r="H14" s="74"/>
      <c r="I14" s="75"/>
      <c r="J14" s="75"/>
      <c r="K14" s="75"/>
      <c r="L14" s="75"/>
      <c r="M14" s="76"/>
      <c r="N14" s="77"/>
    </row>
    <row r="15" ht="16.5" customHeight="1">
      <c r="A15" s="87" t="s">
        <v>40</v>
      </c>
      <c r="B15" s="88"/>
      <c r="C15" s="89" t="s">
        <v>41</v>
      </c>
      <c r="D15" s="73"/>
      <c r="E15" s="74"/>
      <c r="F15" s="74"/>
      <c r="G15" s="75"/>
      <c r="H15" s="74"/>
      <c r="I15" s="75"/>
      <c r="J15" s="75"/>
      <c r="K15" s="75"/>
      <c r="L15" s="75"/>
      <c r="M15" s="76"/>
      <c r="N15" s="77"/>
    </row>
    <row r="16" ht="14.25" customHeight="1">
      <c r="A16" s="84"/>
      <c r="B16" s="85"/>
      <c r="C16" s="86"/>
      <c r="D16" s="73"/>
      <c r="E16" s="74"/>
      <c r="F16" s="74"/>
      <c r="G16" s="75"/>
      <c r="H16" s="74"/>
      <c r="I16" s="75"/>
      <c r="J16" s="75"/>
      <c r="K16" s="75"/>
      <c r="L16" s="75"/>
      <c r="M16" s="76"/>
      <c r="N16" s="77"/>
    </row>
    <row r="17" ht="16.5" customHeight="1">
      <c r="A17" s="90" t="s">
        <v>42</v>
      </c>
      <c r="B17" s="91"/>
      <c r="C17" s="92" t="s">
        <v>43</v>
      </c>
      <c r="D17" s="93" t="s">
        <v>44</v>
      </c>
      <c r="E17" s="94"/>
      <c r="F17" s="94">
        <v>1</v>
      </c>
      <c r="G17" s="95"/>
      <c r="H17" s="94">
        <v>1</v>
      </c>
      <c r="I17" s="96"/>
      <c r="J17" s="97"/>
      <c r="K17" s="96"/>
      <c r="L17" s="96"/>
      <c r="M17" s="98">
        <f>IF(ISNUMBER($K17),IF(ISNUMBER($G17),ROUND($K17*$G17,2),ROUND($K17*$F17,2)),IF(ISNUMBER($G17),ROUND($I17*$G17,2),ROUND($I17*$F17,2)))</f>
        <v>0</v>
      </c>
      <c r="N17" s="77"/>
    </row>
    <row r="18" hidden="1" ht="56.25" customHeight="1">
      <c r="A18" s="99"/>
      <c r="B18" s="32"/>
      <c r="C18" s="100" t="s">
        <v>45</v>
      </c>
      <c r="D18" s="32"/>
      <c r="E18" s="32"/>
      <c r="F18" s="32"/>
      <c r="G18" s="33"/>
      <c r="H18" s="32"/>
      <c r="I18" s="33"/>
      <c r="J18" s="33"/>
      <c r="K18" s="33"/>
      <c r="L18" s="33"/>
      <c r="M18" s="32"/>
      <c r="N18" s="33"/>
    </row>
    <row r="19" hidden="1" ht="56.25" customHeight="1">
      <c r="A19" s="99"/>
      <c r="B19" s="32"/>
      <c r="C19" s="100" t="s">
        <v>46</v>
      </c>
      <c r="D19" s="32"/>
      <c r="E19" s="32"/>
      <c r="F19" s="32"/>
      <c r="G19" s="33"/>
      <c r="H19" s="32"/>
      <c r="I19" s="33"/>
      <c r="J19" s="33"/>
      <c r="K19" s="33"/>
      <c r="L19" s="33"/>
      <c r="M19" s="32"/>
      <c r="N19" s="33"/>
    </row>
    <row r="20" hidden="1" ht="36.75" customHeight="1">
      <c r="A20" s="99"/>
      <c r="B20" s="32"/>
      <c r="C20" s="100" t="s">
        <v>47</v>
      </c>
      <c r="D20" s="32"/>
      <c r="E20" s="32"/>
      <c r="F20" s="32"/>
      <c r="G20" s="33"/>
      <c r="H20" s="32"/>
      <c r="I20" s="33"/>
      <c r="J20" s="33"/>
      <c r="K20" s="33"/>
      <c r="L20" s="33"/>
      <c r="M20" s="32"/>
      <c r="N20" s="33"/>
    </row>
    <row r="21" hidden="1" ht="17.25" customHeight="1">
      <c r="A21" s="99"/>
      <c r="B21" s="32"/>
      <c r="C21" s="100" t="s">
        <v>48</v>
      </c>
      <c r="D21" s="32"/>
      <c r="E21" s="32"/>
      <c r="F21" s="32"/>
      <c r="G21" s="33"/>
      <c r="H21" s="32"/>
      <c r="I21" s="33"/>
      <c r="J21" s="33"/>
      <c r="K21" s="33"/>
      <c r="L21" s="33"/>
      <c r="M21" s="32"/>
      <c r="N21" s="33"/>
    </row>
    <row r="22" ht="14.25" customHeight="1">
      <c r="A22" s="84"/>
      <c r="B22" s="85"/>
      <c r="C22" s="80"/>
      <c r="D22" s="73"/>
      <c r="E22" s="74"/>
      <c r="F22" s="74"/>
      <c r="G22" s="75"/>
      <c r="H22" s="74"/>
      <c r="I22" s="75"/>
      <c r="J22" s="75"/>
      <c r="K22" s="75"/>
      <c r="L22" s="75"/>
      <c r="M22" s="76"/>
      <c r="N22" s="77"/>
    </row>
    <row r="23" ht="16.5" customHeight="1">
      <c r="A23" s="90" t="s">
        <v>49</v>
      </c>
      <c r="B23" s="91"/>
      <c r="C23" s="92" t="s">
        <v>50</v>
      </c>
      <c r="D23" s="93" t="s">
        <v>51</v>
      </c>
      <c r="E23" s="94"/>
      <c r="F23" s="94">
        <v>0</v>
      </c>
      <c r="G23" s="95"/>
      <c r="H23" s="94">
        <v>1</v>
      </c>
      <c r="I23" s="96"/>
      <c r="J23" s="97"/>
      <c r="K23" s="96"/>
      <c r="L23" s="96"/>
      <c r="M23" s="98">
        <f>IF(ISNUMBER($K23),IF(ISNUMBER($G23),ROUND($K23*$G23,2),ROUND($K23*$F23,2)),IF(ISNUMBER($G23),ROUND($I23*$G23,2),ROUND($I23*$F23,2)))</f>
        <v>0</v>
      </c>
      <c r="N23" s="77"/>
    </row>
    <row r="24" hidden="1" ht="66" customHeight="1">
      <c r="A24" s="99"/>
      <c r="B24" s="32"/>
      <c r="C24" s="100" t="s">
        <v>52</v>
      </c>
      <c r="D24" s="32"/>
      <c r="E24" s="32"/>
      <c r="F24" s="32"/>
      <c r="G24" s="33"/>
      <c r="H24" s="32"/>
      <c r="I24" s="33"/>
      <c r="J24" s="33"/>
      <c r="K24" s="33"/>
      <c r="L24" s="33"/>
      <c r="M24" s="32"/>
      <c r="N24" s="33"/>
    </row>
    <row r="25" hidden="1" ht="27" customHeight="1">
      <c r="A25" s="99"/>
      <c r="B25" s="32"/>
      <c r="C25" s="100" t="s">
        <v>53</v>
      </c>
      <c r="D25" s="32"/>
      <c r="E25" s="32"/>
      <c r="F25" s="32"/>
      <c r="G25" s="33"/>
      <c r="H25" s="32"/>
      <c r="I25" s="33"/>
      <c r="J25" s="33"/>
      <c r="K25" s="33"/>
      <c r="L25" s="33"/>
      <c r="M25" s="32"/>
      <c r="N25" s="33"/>
    </row>
    <row r="26" hidden="1" ht="17.25" customHeight="1">
      <c r="A26" s="99"/>
      <c r="B26" s="32"/>
      <c r="C26" s="100" t="s">
        <v>54</v>
      </c>
      <c r="D26" s="32"/>
      <c r="E26" s="32"/>
      <c r="F26" s="32"/>
      <c r="G26" s="33"/>
      <c r="H26" s="32"/>
      <c r="I26" s="33"/>
      <c r="J26" s="33"/>
      <c r="K26" s="33"/>
      <c r="L26" s="33"/>
      <c r="M26" s="32"/>
      <c r="N26" s="33"/>
    </row>
    <row r="27" ht="14.25" customHeight="1">
      <c r="A27" s="84"/>
      <c r="B27" s="85"/>
      <c r="C27" s="80"/>
      <c r="D27" s="73"/>
      <c r="E27" s="74"/>
      <c r="F27" s="74"/>
      <c r="G27" s="75"/>
      <c r="H27" s="74"/>
      <c r="I27" s="75"/>
      <c r="J27" s="75"/>
      <c r="K27" s="75"/>
      <c r="L27" s="75"/>
      <c r="M27" s="76"/>
      <c r="N27" s="77"/>
    </row>
    <row r="28" ht="31.5" customHeight="1">
      <c r="A28" s="101" t="s">
        <v>55</v>
      </c>
      <c r="B28" s="102"/>
      <c r="C28" s="102"/>
      <c r="D28" s="102"/>
      <c r="E28" s="102"/>
      <c r="F28" s="102"/>
      <c r="G28" s="102"/>
      <c r="H28" s="102"/>
      <c r="I28" s="102"/>
      <c r="J28" s="33"/>
      <c r="K28" s="33"/>
      <c r="L28" s="33"/>
      <c r="M28" s="103">
        <f>M$17+M$23</f>
        <v>0</v>
      </c>
      <c r="N28" s="104"/>
    </row>
    <row r="29" ht="16.5" customHeight="1">
      <c r="A29" s="87" t="s">
        <v>56</v>
      </c>
      <c r="B29" s="88"/>
      <c r="C29" s="89" t="s">
        <v>57</v>
      </c>
      <c r="D29" s="93" t="s">
        <v>44</v>
      </c>
      <c r="E29" s="94"/>
      <c r="F29" s="94">
        <v>1</v>
      </c>
      <c r="G29" s="95"/>
      <c r="H29" s="94">
        <v>1</v>
      </c>
      <c r="I29" s="96"/>
      <c r="J29" s="97"/>
      <c r="K29" s="96"/>
      <c r="L29" s="96"/>
      <c r="M29" s="98">
        <f>IF(ISNUMBER($K29),IF(ISNUMBER($G29),ROUND($K29*$G29,2),ROUND($K29*$F29,2)),IF(ISNUMBER($G29),ROUND($I29*$G29,2),ROUND($I29*$F29,2)))</f>
        <v>0</v>
      </c>
      <c r="N29" s="77"/>
    </row>
    <row r="30" hidden="1" ht="36.75" customHeight="1">
      <c r="A30" s="99"/>
      <c r="B30" s="32"/>
      <c r="C30" s="100" t="s">
        <v>58</v>
      </c>
      <c r="D30" s="32"/>
      <c r="E30" s="32"/>
      <c r="F30" s="32"/>
      <c r="G30" s="33"/>
      <c r="H30" s="32"/>
      <c r="I30" s="33"/>
      <c r="J30" s="33"/>
      <c r="K30" s="33"/>
      <c r="L30" s="33"/>
      <c r="M30" s="32"/>
      <c r="N30" s="33"/>
    </row>
    <row r="31" hidden="1" ht="27" customHeight="1">
      <c r="A31" s="99"/>
      <c r="B31" s="32"/>
      <c r="C31" s="100" t="s">
        <v>59</v>
      </c>
      <c r="D31" s="32"/>
      <c r="E31" s="32"/>
      <c r="F31" s="32"/>
      <c r="G31" s="33"/>
      <c r="H31" s="32"/>
      <c r="I31" s="33"/>
      <c r="J31" s="33"/>
      <c r="K31" s="33"/>
      <c r="L31" s="33"/>
      <c r="M31" s="32"/>
      <c r="N31" s="33"/>
    </row>
    <row r="32" hidden="1" ht="17.25" customHeight="1">
      <c r="A32" s="99"/>
      <c r="B32" s="32"/>
      <c r="C32" s="100" t="s">
        <v>48</v>
      </c>
      <c r="D32" s="32"/>
      <c r="E32" s="32"/>
      <c r="F32" s="32"/>
      <c r="G32" s="33"/>
      <c r="H32" s="32"/>
      <c r="I32" s="33"/>
      <c r="J32" s="33"/>
      <c r="K32" s="33"/>
      <c r="L32" s="33"/>
      <c r="M32" s="32"/>
      <c r="N32" s="33"/>
    </row>
    <row r="33" ht="14.25" customHeight="1">
      <c r="A33" s="84"/>
      <c r="B33" s="85"/>
      <c r="C33" s="86"/>
      <c r="D33" s="73"/>
      <c r="E33" s="74"/>
      <c r="F33" s="74"/>
      <c r="G33" s="75"/>
      <c r="H33" s="74"/>
      <c r="I33" s="75"/>
      <c r="J33" s="75"/>
      <c r="K33" s="75"/>
      <c r="L33" s="75"/>
      <c r="M33" s="76"/>
      <c r="N33" s="77"/>
    </row>
    <row r="34" ht="29.25" customHeight="1">
      <c r="A34" s="87" t="s">
        <v>60</v>
      </c>
      <c r="B34" s="88"/>
      <c r="C34" s="89" t="s">
        <v>61</v>
      </c>
      <c r="D34" s="73"/>
      <c r="E34" s="74"/>
      <c r="F34" s="74"/>
      <c r="G34" s="75"/>
      <c r="H34" s="74"/>
      <c r="I34" s="75"/>
      <c r="J34" s="75"/>
      <c r="K34" s="75"/>
      <c r="L34" s="75"/>
      <c r="M34" s="76"/>
      <c r="N34" s="77"/>
    </row>
    <row r="35" ht="14.25" customHeight="1">
      <c r="A35" s="84"/>
      <c r="B35" s="85"/>
      <c r="C35" s="86"/>
      <c r="D35" s="73"/>
      <c r="E35" s="74"/>
      <c r="F35" s="74"/>
      <c r="G35" s="75"/>
      <c r="H35" s="74"/>
      <c r="I35" s="75"/>
      <c r="J35" s="75"/>
      <c r="K35" s="75"/>
      <c r="L35" s="75"/>
      <c r="M35" s="76"/>
      <c r="N35" s="77"/>
    </row>
    <row r="36" ht="16.5" customHeight="1">
      <c r="A36" s="90" t="s">
        <v>62</v>
      </c>
      <c r="B36" s="91"/>
      <c r="C36" s="92" t="s">
        <v>63</v>
      </c>
      <c r="D36" s="93" t="s">
        <v>64</v>
      </c>
      <c r="E36" s="105"/>
      <c r="F36" s="105">
        <v>1</v>
      </c>
      <c r="G36" s="97"/>
      <c r="H36" s="94">
        <v>1</v>
      </c>
      <c r="I36" s="96"/>
      <c r="J36" s="97"/>
      <c r="K36" s="96"/>
      <c r="L36" s="96"/>
      <c r="M36" s="98">
        <f>IF(ISNUMBER($K36),IF(ISNUMBER($G36),ROUND($K36*$G36,2),ROUND($K36*$F36,2)),IF(ISNUMBER($G36),ROUND($I36*$G36,2),ROUND($I36*$F36,2)))</f>
        <v>0</v>
      </c>
      <c r="N36" s="77"/>
    </row>
    <row r="37" hidden="1" ht="75.75" customHeight="1">
      <c r="A37" s="99"/>
      <c r="B37" s="32"/>
      <c r="C37" s="100" t="s">
        <v>65</v>
      </c>
      <c r="D37" s="32"/>
      <c r="E37" s="32"/>
      <c r="F37" s="32"/>
      <c r="G37" s="33"/>
      <c r="H37" s="32"/>
      <c r="I37" s="33"/>
      <c r="J37" s="33"/>
      <c r="K37" s="33"/>
      <c r="L37" s="33"/>
      <c r="M37" s="32"/>
      <c r="N37" s="33"/>
    </row>
    <row r="38" hidden="1" ht="27" customHeight="1">
      <c r="A38" s="99"/>
      <c r="B38" s="32"/>
      <c r="C38" s="100" t="s">
        <v>66</v>
      </c>
      <c r="D38" s="32"/>
      <c r="E38" s="32"/>
      <c r="F38" s="32"/>
      <c r="G38" s="33"/>
      <c r="H38" s="32"/>
      <c r="I38" s="33"/>
      <c r="J38" s="33"/>
      <c r="K38" s="33"/>
      <c r="L38" s="33"/>
      <c r="M38" s="32"/>
      <c r="N38" s="33"/>
    </row>
    <row r="39" hidden="1" ht="36.75" customHeight="1">
      <c r="A39" s="99"/>
      <c r="B39" s="32"/>
      <c r="C39" s="100" t="s">
        <v>67</v>
      </c>
      <c r="D39" s="32"/>
      <c r="E39" s="32"/>
      <c r="F39" s="32"/>
      <c r="G39" s="33"/>
      <c r="H39" s="32"/>
      <c r="I39" s="33"/>
      <c r="J39" s="33"/>
      <c r="K39" s="33"/>
      <c r="L39" s="33"/>
      <c r="M39" s="32"/>
      <c r="N39" s="33"/>
    </row>
    <row r="40" hidden="1" ht="105" customHeight="1">
      <c r="A40" s="99"/>
      <c r="B40" s="32"/>
      <c r="C40" s="100" t="s">
        <v>68</v>
      </c>
      <c r="D40" s="32"/>
      <c r="E40" s="32"/>
      <c r="F40" s="32"/>
      <c r="G40" s="33"/>
      <c r="H40" s="32"/>
      <c r="I40" s="33"/>
      <c r="J40" s="33"/>
      <c r="K40" s="33"/>
      <c r="L40" s="33"/>
      <c r="M40" s="32"/>
      <c r="N40" s="33"/>
    </row>
    <row r="41" hidden="1" ht="27" customHeight="1">
      <c r="A41" s="99"/>
      <c r="B41" s="32"/>
      <c r="C41" s="100" t="s">
        <v>69</v>
      </c>
      <c r="D41" s="32"/>
      <c r="E41" s="32"/>
      <c r="F41" s="32"/>
      <c r="G41" s="33"/>
      <c r="H41" s="32"/>
      <c r="I41" s="33"/>
      <c r="J41" s="33"/>
      <c r="K41" s="33"/>
      <c r="L41" s="33"/>
      <c r="M41" s="32"/>
      <c r="N41" s="33"/>
    </row>
    <row r="42" hidden="1" ht="27" customHeight="1">
      <c r="A42" s="99"/>
      <c r="B42" s="32"/>
      <c r="C42" s="100" t="s">
        <v>70</v>
      </c>
      <c r="D42" s="32"/>
      <c r="E42" s="32"/>
      <c r="F42" s="32"/>
      <c r="G42" s="33"/>
      <c r="H42" s="32"/>
      <c r="I42" s="33"/>
      <c r="J42" s="33"/>
      <c r="K42" s="33"/>
      <c r="L42" s="33"/>
      <c r="M42" s="32"/>
      <c r="N42" s="33"/>
    </row>
    <row r="43" hidden="1" ht="56.25" customHeight="1">
      <c r="A43" s="99"/>
      <c r="B43" s="32"/>
      <c r="C43" s="100" t="s">
        <v>71</v>
      </c>
      <c r="D43" s="32"/>
      <c r="E43" s="32"/>
      <c r="F43" s="32"/>
      <c r="G43" s="33"/>
      <c r="H43" s="32"/>
      <c r="I43" s="33"/>
      <c r="J43" s="33"/>
      <c r="K43" s="33"/>
      <c r="L43" s="33"/>
      <c r="M43" s="32"/>
      <c r="N43" s="33"/>
    </row>
    <row r="44" hidden="1" ht="17.25" customHeight="1">
      <c r="A44" s="99"/>
      <c r="B44" s="32"/>
      <c r="C44" s="100" t="s">
        <v>72</v>
      </c>
      <c r="D44" s="32"/>
      <c r="E44" s="32"/>
      <c r="F44" s="32"/>
      <c r="G44" s="33"/>
      <c r="H44" s="32"/>
      <c r="I44" s="33"/>
      <c r="J44" s="33"/>
      <c r="K44" s="33"/>
      <c r="L44" s="33"/>
      <c r="M44" s="32"/>
      <c r="N44" s="33"/>
    </row>
    <row r="45" hidden="1" ht="27" customHeight="1">
      <c r="A45" s="99"/>
      <c r="B45" s="32"/>
      <c r="C45" s="100" t="s">
        <v>73</v>
      </c>
      <c r="D45" s="32"/>
      <c r="E45" s="32"/>
      <c r="F45" s="32"/>
      <c r="G45" s="33"/>
      <c r="H45" s="32"/>
      <c r="I45" s="33"/>
      <c r="J45" s="33"/>
      <c r="K45" s="33"/>
      <c r="L45" s="33"/>
      <c r="M45" s="32"/>
      <c r="N45" s="33"/>
    </row>
    <row r="46" hidden="1" ht="66" customHeight="1">
      <c r="A46" s="99"/>
      <c r="B46" s="32"/>
      <c r="C46" s="100" t="s">
        <v>74</v>
      </c>
      <c r="D46" s="32"/>
      <c r="E46" s="32"/>
      <c r="F46" s="32"/>
      <c r="G46" s="33"/>
      <c r="H46" s="32"/>
      <c r="I46" s="33"/>
      <c r="J46" s="33"/>
      <c r="K46" s="33"/>
      <c r="L46" s="33"/>
      <c r="M46" s="32"/>
      <c r="N46" s="33"/>
    </row>
    <row r="47" hidden="1" ht="17.25" customHeight="1">
      <c r="A47" s="99"/>
      <c r="B47" s="32"/>
      <c r="C47" s="100" t="s">
        <v>75</v>
      </c>
      <c r="D47" s="32"/>
      <c r="E47" s="32"/>
      <c r="F47" s="32"/>
      <c r="G47" s="33"/>
      <c r="H47" s="32"/>
      <c r="I47" s="33"/>
      <c r="J47" s="33"/>
      <c r="K47" s="33"/>
      <c r="L47" s="33"/>
      <c r="M47" s="32"/>
      <c r="N47" s="33"/>
    </row>
    <row r="48" ht="14.25" customHeight="1">
      <c r="A48" s="84"/>
      <c r="B48" s="85"/>
      <c r="C48" s="80"/>
      <c r="D48" s="73"/>
      <c r="E48" s="74"/>
      <c r="F48" s="74"/>
      <c r="G48" s="75"/>
      <c r="H48" s="74"/>
      <c r="I48" s="75"/>
      <c r="J48" s="75"/>
      <c r="K48" s="75"/>
      <c r="L48" s="75"/>
      <c r="M48" s="76"/>
      <c r="N48" s="77"/>
    </row>
    <row r="49" ht="16.5" customHeight="1">
      <c r="A49" s="90" t="s">
        <v>76</v>
      </c>
      <c r="B49" s="91"/>
      <c r="C49" s="92" t="s">
        <v>77</v>
      </c>
      <c r="D49" s="93" t="s">
        <v>44</v>
      </c>
      <c r="E49" s="94"/>
      <c r="F49" s="94">
        <v>1</v>
      </c>
      <c r="G49" s="95"/>
      <c r="H49" s="94">
        <v>1</v>
      </c>
      <c r="I49" s="96"/>
      <c r="J49" s="97"/>
      <c r="K49" s="96"/>
      <c r="L49" s="96"/>
      <c r="M49" s="98">
        <f>IF(ISNUMBER($K49),IF(ISNUMBER($G49),ROUND($K49*$G49,2),ROUND($K49*$F49,2)),IF(ISNUMBER($G49),ROUND($I49*$G49,2),ROUND($I49*$F49,2)))</f>
        <v>0</v>
      </c>
      <c r="N49" s="77"/>
    </row>
    <row r="50" hidden="1" ht="27" customHeight="1">
      <c r="A50" s="99"/>
      <c r="B50" s="32"/>
      <c r="C50" s="100" t="s">
        <v>78</v>
      </c>
      <c r="D50" s="32"/>
      <c r="E50" s="32"/>
      <c r="F50" s="32"/>
      <c r="G50" s="33"/>
      <c r="H50" s="32"/>
      <c r="I50" s="33"/>
      <c r="J50" s="33"/>
      <c r="K50" s="33"/>
      <c r="L50" s="33"/>
      <c r="M50" s="32"/>
      <c r="N50" s="33"/>
    </row>
    <row r="51" hidden="1" ht="56.25" customHeight="1">
      <c r="A51" s="99"/>
      <c r="B51" s="32"/>
      <c r="C51" s="100" t="s">
        <v>79</v>
      </c>
      <c r="D51" s="32"/>
      <c r="E51" s="32"/>
      <c r="F51" s="32"/>
      <c r="G51" s="33"/>
      <c r="H51" s="32"/>
      <c r="I51" s="33"/>
      <c r="J51" s="33"/>
      <c r="K51" s="33"/>
      <c r="L51" s="33"/>
      <c r="M51" s="32"/>
      <c r="N51" s="33"/>
    </row>
    <row r="52" hidden="1" ht="27" customHeight="1">
      <c r="A52" s="99"/>
      <c r="B52" s="32"/>
      <c r="C52" s="100" t="s">
        <v>80</v>
      </c>
      <c r="D52" s="32"/>
      <c r="E52" s="32"/>
      <c r="F52" s="32"/>
      <c r="G52" s="33"/>
      <c r="H52" s="32"/>
      <c r="I52" s="33"/>
      <c r="J52" s="33"/>
      <c r="K52" s="33"/>
      <c r="L52" s="33"/>
      <c r="M52" s="32"/>
      <c r="N52" s="33"/>
    </row>
    <row r="53" hidden="1" ht="36.75" customHeight="1">
      <c r="A53" s="99"/>
      <c r="B53" s="32"/>
      <c r="C53" s="100" t="s">
        <v>81</v>
      </c>
      <c r="D53" s="32"/>
      <c r="E53" s="32"/>
      <c r="F53" s="32"/>
      <c r="G53" s="33"/>
      <c r="H53" s="32"/>
      <c r="I53" s="33"/>
      <c r="J53" s="33"/>
      <c r="K53" s="33"/>
      <c r="L53" s="33"/>
      <c r="M53" s="32"/>
      <c r="N53" s="33"/>
    </row>
    <row r="54" hidden="1" ht="36.75" customHeight="1">
      <c r="A54" s="99"/>
      <c r="B54" s="32"/>
      <c r="C54" s="100" t="s">
        <v>82</v>
      </c>
      <c r="D54" s="32"/>
      <c r="E54" s="32"/>
      <c r="F54" s="32"/>
      <c r="G54" s="33"/>
      <c r="H54" s="32"/>
      <c r="I54" s="33"/>
      <c r="J54" s="33"/>
      <c r="K54" s="33"/>
      <c r="L54" s="33"/>
      <c r="M54" s="32"/>
      <c r="N54" s="33"/>
    </row>
    <row r="55" hidden="1" ht="17.25" customHeight="1">
      <c r="A55" s="99"/>
      <c r="B55" s="32"/>
      <c r="C55" s="100" t="s">
        <v>83</v>
      </c>
      <c r="D55" s="32"/>
      <c r="E55" s="32"/>
      <c r="F55" s="32"/>
      <c r="G55" s="33"/>
      <c r="H55" s="32"/>
      <c r="I55" s="33"/>
      <c r="J55" s="33"/>
      <c r="K55" s="33"/>
      <c r="L55" s="33"/>
      <c r="M55" s="32"/>
      <c r="N55" s="33"/>
    </row>
    <row r="56" hidden="1" ht="46.5" customHeight="1">
      <c r="A56" s="99"/>
      <c r="B56" s="32"/>
      <c r="C56" s="100" t="s">
        <v>84</v>
      </c>
      <c r="D56" s="32"/>
      <c r="E56" s="32"/>
      <c r="F56" s="32"/>
      <c r="G56" s="33"/>
      <c r="H56" s="32"/>
      <c r="I56" s="33"/>
      <c r="J56" s="33"/>
      <c r="K56" s="33"/>
      <c r="L56" s="33"/>
      <c r="M56" s="32"/>
      <c r="N56" s="33"/>
    </row>
    <row r="57" hidden="1" ht="17.25" customHeight="1">
      <c r="A57" s="99"/>
      <c r="B57" s="32"/>
      <c r="C57" s="100" t="s">
        <v>85</v>
      </c>
      <c r="D57" s="32"/>
      <c r="E57" s="32"/>
      <c r="F57" s="32"/>
      <c r="G57" s="33"/>
      <c r="H57" s="32"/>
      <c r="I57" s="33"/>
      <c r="J57" s="33"/>
      <c r="K57" s="33"/>
      <c r="L57" s="33"/>
      <c r="M57" s="32"/>
      <c r="N57" s="33"/>
    </row>
    <row r="58" hidden="1" ht="27" customHeight="1">
      <c r="A58" s="99"/>
      <c r="B58" s="32"/>
      <c r="C58" s="100" t="s">
        <v>86</v>
      </c>
      <c r="D58" s="32"/>
      <c r="E58" s="32"/>
      <c r="F58" s="32"/>
      <c r="G58" s="33"/>
      <c r="H58" s="32"/>
      <c r="I58" s="33"/>
      <c r="J58" s="33"/>
      <c r="K58" s="33"/>
      <c r="L58" s="33"/>
      <c r="M58" s="32"/>
      <c r="N58" s="33"/>
    </row>
    <row r="59" hidden="1" ht="27" customHeight="1">
      <c r="A59" s="99"/>
      <c r="B59" s="32"/>
      <c r="C59" s="100" t="s">
        <v>87</v>
      </c>
      <c r="D59" s="32"/>
      <c r="E59" s="32"/>
      <c r="F59" s="32"/>
      <c r="G59" s="33"/>
      <c r="H59" s="32"/>
      <c r="I59" s="33"/>
      <c r="J59" s="33"/>
      <c r="K59" s="33"/>
      <c r="L59" s="33"/>
      <c r="M59" s="32"/>
      <c r="N59" s="33"/>
    </row>
    <row r="60" hidden="1" ht="17.25" customHeight="1">
      <c r="A60" s="99"/>
      <c r="B60" s="32"/>
      <c r="C60" s="100" t="s">
        <v>88</v>
      </c>
      <c r="D60" s="32"/>
      <c r="E60" s="32"/>
      <c r="F60" s="32"/>
      <c r="G60" s="33"/>
      <c r="H60" s="32"/>
      <c r="I60" s="33"/>
      <c r="J60" s="33"/>
      <c r="K60" s="33"/>
      <c r="L60" s="33"/>
      <c r="M60" s="32"/>
      <c r="N60" s="33"/>
    </row>
    <row r="61" hidden="1" ht="75.75" customHeight="1">
      <c r="A61" s="99"/>
      <c r="B61" s="32"/>
      <c r="C61" s="100" t="s">
        <v>89</v>
      </c>
      <c r="D61" s="32"/>
      <c r="E61" s="32"/>
      <c r="F61" s="32"/>
      <c r="G61" s="33"/>
      <c r="H61" s="32"/>
      <c r="I61" s="33"/>
      <c r="J61" s="33"/>
      <c r="K61" s="33"/>
      <c r="L61" s="33"/>
      <c r="M61" s="32"/>
      <c r="N61" s="33"/>
    </row>
    <row r="62" hidden="1" ht="27" customHeight="1">
      <c r="A62" s="99"/>
      <c r="B62" s="32"/>
      <c r="C62" s="100" t="s">
        <v>90</v>
      </c>
      <c r="D62" s="32"/>
      <c r="E62" s="32"/>
      <c r="F62" s="32"/>
      <c r="G62" s="33"/>
      <c r="H62" s="32"/>
      <c r="I62" s="33"/>
      <c r="J62" s="33"/>
      <c r="K62" s="33"/>
      <c r="L62" s="33"/>
      <c r="M62" s="32"/>
      <c r="N62" s="33"/>
    </row>
    <row r="63" hidden="1" ht="17.25" customHeight="1">
      <c r="A63" s="99"/>
      <c r="B63" s="32"/>
      <c r="C63" s="100" t="s">
        <v>91</v>
      </c>
      <c r="D63" s="32"/>
      <c r="E63" s="32"/>
      <c r="F63" s="32"/>
      <c r="G63" s="33"/>
      <c r="H63" s="32"/>
      <c r="I63" s="33"/>
      <c r="J63" s="33"/>
      <c r="K63" s="33"/>
      <c r="L63" s="33"/>
      <c r="M63" s="32"/>
      <c r="N63" s="33"/>
    </row>
    <row r="64" hidden="1" ht="66" customHeight="1">
      <c r="A64" s="99"/>
      <c r="B64" s="32"/>
      <c r="C64" s="100" t="s">
        <v>92</v>
      </c>
      <c r="D64" s="32"/>
      <c r="E64" s="32"/>
      <c r="F64" s="32"/>
      <c r="G64" s="33"/>
      <c r="H64" s="32"/>
      <c r="I64" s="33"/>
      <c r="J64" s="33"/>
      <c r="K64" s="33"/>
      <c r="L64" s="33"/>
      <c r="M64" s="32"/>
      <c r="N64" s="33"/>
    </row>
    <row r="65" hidden="1" ht="56.25" customHeight="1">
      <c r="A65" s="99"/>
      <c r="B65" s="32"/>
      <c r="C65" s="100" t="s">
        <v>93</v>
      </c>
      <c r="D65" s="32"/>
      <c r="E65" s="32"/>
      <c r="F65" s="32"/>
      <c r="G65" s="33"/>
      <c r="H65" s="32"/>
      <c r="I65" s="33"/>
      <c r="J65" s="33"/>
      <c r="K65" s="33"/>
      <c r="L65" s="33"/>
      <c r="M65" s="32"/>
      <c r="N65" s="33"/>
    </row>
    <row r="66" hidden="1" ht="17.25" customHeight="1">
      <c r="A66" s="99"/>
      <c r="B66" s="32"/>
      <c r="C66" s="100" t="s">
        <v>94</v>
      </c>
      <c r="D66" s="32"/>
      <c r="E66" s="32"/>
      <c r="F66" s="32"/>
      <c r="G66" s="33"/>
      <c r="H66" s="32"/>
      <c r="I66" s="33"/>
      <c r="J66" s="33"/>
      <c r="K66" s="33"/>
      <c r="L66" s="33"/>
      <c r="M66" s="32"/>
      <c r="N66" s="33"/>
    </row>
    <row r="67" hidden="1" ht="46.5" customHeight="1">
      <c r="A67" s="99"/>
      <c r="B67" s="32"/>
      <c r="C67" s="100" t="s">
        <v>95</v>
      </c>
      <c r="D67" s="32"/>
      <c r="E67" s="32"/>
      <c r="F67" s="32"/>
      <c r="G67" s="33"/>
      <c r="H67" s="32"/>
      <c r="I67" s="33"/>
      <c r="J67" s="33"/>
      <c r="K67" s="33"/>
      <c r="L67" s="33"/>
      <c r="M67" s="32"/>
      <c r="N67" s="33"/>
    </row>
    <row r="68" hidden="1" ht="36.75" customHeight="1">
      <c r="A68" s="99"/>
      <c r="B68" s="32"/>
      <c r="C68" s="100" t="s">
        <v>96</v>
      </c>
      <c r="D68" s="32"/>
      <c r="E68" s="32"/>
      <c r="F68" s="32"/>
      <c r="G68" s="33"/>
      <c r="H68" s="32"/>
      <c r="I68" s="33"/>
      <c r="J68" s="33"/>
      <c r="K68" s="33"/>
      <c r="L68" s="33"/>
      <c r="M68" s="32"/>
      <c r="N68" s="33"/>
    </row>
    <row r="69" hidden="1" ht="27" customHeight="1">
      <c r="A69" s="99"/>
      <c r="B69" s="32"/>
      <c r="C69" s="100" t="s">
        <v>97</v>
      </c>
      <c r="D69" s="32"/>
      <c r="E69" s="32"/>
      <c r="F69" s="32"/>
      <c r="G69" s="33"/>
      <c r="H69" s="32"/>
      <c r="I69" s="33"/>
      <c r="J69" s="33"/>
      <c r="K69" s="33"/>
      <c r="L69" s="33"/>
      <c r="M69" s="32"/>
      <c r="N69" s="33"/>
    </row>
    <row r="70" hidden="1" ht="27" customHeight="1">
      <c r="A70" s="99"/>
      <c r="B70" s="32"/>
      <c r="C70" s="100" t="s">
        <v>98</v>
      </c>
      <c r="D70" s="32"/>
      <c r="E70" s="32"/>
      <c r="F70" s="32"/>
      <c r="G70" s="33"/>
      <c r="H70" s="32"/>
      <c r="I70" s="33"/>
      <c r="J70" s="33"/>
      <c r="K70" s="33"/>
      <c r="L70" s="33"/>
      <c r="M70" s="32"/>
      <c r="N70" s="33"/>
    </row>
    <row r="71" hidden="1" ht="27" customHeight="1">
      <c r="A71" s="99"/>
      <c r="B71" s="32"/>
      <c r="C71" s="100" t="s">
        <v>99</v>
      </c>
      <c r="D71" s="32"/>
      <c r="E71" s="32"/>
      <c r="F71" s="32"/>
      <c r="G71" s="33"/>
      <c r="H71" s="32"/>
      <c r="I71" s="33"/>
      <c r="J71" s="33"/>
      <c r="K71" s="33"/>
      <c r="L71" s="33"/>
      <c r="M71" s="32"/>
      <c r="N71" s="33"/>
    </row>
    <row r="72" hidden="1" ht="36.75" customHeight="1">
      <c r="A72" s="99"/>
      <c r="B72" s="32"/>
      <c r="C72" s="100" t="s">
        <v>100</v>
      </c>
      <c r="D72" s="32"/>
      <c r="E72" s="32"/>
      <c r="F72" s="32"/>
      <c r="G72" s="33"/>
      <c r="H72" s="32"/>
      <c r="I72" s="33"/>
      <c r="J72" s="33"/>
      <c r="K72" s="33"/>
      <c r="L72" s="33"/>
      <c r="M72" s="32"/>
      <c r="N72" s="33"/>
    </row>
    <row r="73" hidden="1" ht="56.25" customHeight="1">
      <c r="A73" s="99"/>
      <c r="B73" s="32"/>
      <c r="C73" s="100" t="s">
        <v>101</v>
      </c>
      <c r="D73" s="32"/>
      <c r="E73" s="32"/>
      <c r="F73" s="32"/>
      <c r="G73" s="33"/>
      <c r="H73" s="32"/>
      <c r="I73" s="33"/>
      <c r="J73" s="33"/>
      <c r="K73" s="33"/>
      <c r="L73" s="33"/>
      <c r="M73" s="32"/>
      <c r="N73" s="33"/>
    </row>
    <row r="74" hidden="1" ht="27" customHeight="1">
      <c r="A74" s="99"/>
      <c r="B74" s="32"/>
      <c r="C74" s="100" t="s">
        <v>102</v>
      </c>
      <c r="D74" s="32"/>
      <c r="E74" s="32"/>
      <c r="F74" s="32"/>
      <c r="G74" s="33"/>
      <c r="H74" s="32"/>
      <c r="I74" s="33"/>
      <c r="J74" s="33"/>
      <c r="K74" s="33"/>
      <c r="L74" s="33"/>
      <c r="M74" s="32"/>
      <c r="N74" s="33"/>
    </row>
    <row r="75" hidden="1" ht="36.75" customHeight="1">
      <c r="A75" s="99"/>
      <c r="B75" s="32"/>
      <c r="C75" s="100" t="s">
        <v>103</v>
      </c>
      <c r="D75" s="32"/>
      <c r="E75" s="32"/>
      <c r="F75" s="32"/>
      <c r="G75" s="33"/>
      <c r="H75" s="32"/>
      <c r="I75" s="33"/>
      <c r="J75" s="33"/>
      <c r="K75" s="33"/>
      <c r="L75" s="33"/>
      <c r="M75" s="32"/>
      <c r="N75" s="33"/>
    </row>
    <row r="76" hidden="1" ht="56.25" customHeight="1">
      <c r="A76" s="99"/>
      <c r="B76" s="32"/>
      <c r="C76" s="100" t="s">
        <v>104</v>
      </c>
      <c r="D76" s="32"/>
      <c r="E76" s="32"/>
      <c r="F76" s="32"/>
      <c r="G76" s="33"/>
      <c r="H76" s="32"/>
      <c r="I76" s="33"/>
      <c r="J76" s="33"/>
      <c r="K76" s="33"/>
      <c r="L76" s="33"/>
      <c r="M76" s="32"/>
      <c r="N76" s="33"/>
    </row>
    <row r="77" hidden="1" ht="27" customHeight="1">
      <c r="A77" s="99"/>
      <c r="B77" s="32"/>
      <c r="C77" s="100" t="s">
        <v>105</v>
      </c>
      <c r="D77" s="32"/>
      <c r="E77" s="32"/>
      <c r="F77" s="32"/>
      <c r="G77" s="33"/>
      <c r="H77" s="32"/>
      <c r="I77" s="33"/>
      <c r="J77" s="33"/>
      <c r="K77" s="33"/>
      <c r="L77" s="33"/>
      <c r="M77" s="32"/>
      <c r="N77" s="33"/>
    </row>
    <row r="78" hidden="1" ht="36.75" customHeight="1">
      <c r="A78" s="99"/>
      <c r="B78" s="32"/>
      <c r="C78" s="100" t="s">
        <v>106</v>
      </c>
      <c r="D78" s="32"/>
      <c r="E78" s="32"/>
      <c r="F78" s="32"/>
      <c r="G78" s="33"/>
      <c r="H78" s="32"/>
      <c r="I78" s="33"/>
      <c r="J78" s="33"/>
      <c r="K78" s="33"/>
      <c r="L78" s="33"/>
      <c r="M78" s="32"/>
      <c r="N78" s="33"/>
    </row>
    <row r="79" hidden="1" ht="46.5" customHeight="1">
      <c r="A79" s="99"/>
      <c r="B79" s="32"/>
      <c r="C79" s="100" t="s">
        <v>107</v>
      </c>
      <c r="D79" s="32"/>
      <c r="E79" s="32"/>
      <c r="F79" s="32"/>
      <c r="G79" s="33"/>
      <c r="H79" s="32"/>
      <c r="I79" s="33"/>
      <c r="J79" s="33"/>
      <c r="K79" s="33"/>
      <c r="L79" s="33"/>
      <c r="M79" s="32"/>
      <c r="N79" s="33"/>
    </row>
    <row r="80" hidden="1" ht="27" customHeight="1">
      <c r="A80" s="99"/>
      <c r="B80" s="32"/>
      <c r="C80" s="100" t="s">
        <v>108</v>
      </c>
      <c r="D80" s="32"/>
      <c r="E80" s="32"/>
      <c r="F80" s="32"/>
      <c r="G80" s="33"/>
      <c r="H80" s="32"/>
      <c r="I80" s="33"/>
      <c r="J80" s="33"/>
      <c r="K80" s="33"/>
      <c r="L80" s="33"/>
      <c r="M80" s="32"/>
      <c r="N80" s="33"/>
    </row>
    <row r="81" hidden="1" ht="17.25" customHeight="1">
      <c r="A81" s="99"/>
      <c r="B81" s="32"/>
      <c r="C81" s="100" t="s">
        <v>109</v>
      </c>
      <c r="D81" s="32"/>
      <c r="E81" s="32"/>
      <c r="F81" s="32"/>
      <c r="G81" s="33"/>
      <c r="H81" s="32"/>
      <c r="I81" s="33"/>
      <c r="J81" s="33"/>
      <c r="K81" s="33"/>
      <c r="L81" s="33"/>
      <c r="M81" s="32"/>
      <c r="N81" s="33"/>
    </row>
    <row r="82" hidden="1" ht="27" customHeight="1">
      <c r="A82" s="99"/>
      <c r="B82" s="32"/>
      <c r="C82" s="100" t="s">
        <v>110</v>
      </c>
      <c r="D82" s="32"/>
      <c r="E82" s="32"/>
      <c r="F82" s="32"/>
      <c r="G82" s="33"/>
      <c r="H82" s="32"/>
      <c r="I82" s="33"/>
      <c r="J82" s="33"/>
      <c r="K82" s="33"/>
      <c r="L82" s="33"/>
      <c r="M82" s="32"/>
      <c r="N82" s="33"/>
    </row>
    <row r="83" hidden="1" ht="27" customHeight="1">
      <c r="A83" s="99"/>
      <c r="B83" s="32"/>
      <c r="C83" s="100" t="s">
        <v>111</v>
      </c>
      <c r="D83" s="32"/>
      <c r="E83" s="32"/>
      <c r="F83" s="32"/>
      <c r="G83" s="33"/>
      <c r="H83" s="32"/>
      <c r="I83" s="33"/>
      <c r="J83" s="33"/>
      <c r="K83" s="33"/>
      <c r="L83" s="33"/>
      <c r="M83" s="32"/>
      <c r="N83" s="33"/>
    </row>
    <row r="84" hidden="1" ht="27" customHeight="1">
      <c r="A84" s="99"/>
      <c r="B84" s="32"/>
      <c r="C84" s="100" t="s">
        <v>112</v>
      </c>
      <c r="D84" s="32"/>
      <c r="E84" s="32"/>
      <c r="F84" s="32"/>
      <c r="G84" s="33"/>
      <c r="H84" s="32"/>
      <c r="I84" s="33"/>
      <c r="J84" s="33"/>
      <c r="K84" s="33"/>
      <c r="L84" s="33"/>
      <c r="M84" s="32"/>
      <c r="N84" s="33"/>
    </row>
    <row r="85" hidden="1" ht="27" customHeight="1">
      <c r="A85" s="99"/>
      <c r="B85" s="32"/>
      <c r="C85" s="100" t="s">
        <v>113</v>
      </c>
      <c r="D85" s="32"/>
      <c r="E85" s="32"/>
      <c r="F85" s="32"/>
      <c r="G85" s="33"/>
      <c r="H85" s="32"/>
      <c r="I85" s="33"/>
      <c r="J85" s="33"/>
      <c r="K85" s="33"/>
      <c r="L85" s="33"/>
      <c r="M85" s="32"/>
      <c r="N85" s="33"/>
    </row>
    <row r="86" hidden="1" ht="36.75" customHeight="1">
      <c r="A86" s="99"/>
      <c r="B86" s="32"/>
      <c r="C86" s="100" t="s">
        <v>114</v>
      </c>
      <c r="D86" s="32"/>
      <c r="E86" s="32"/>
      <c r="F86" s="32"/>
      <c r="G86" s="33"/>
      <c r="H86" s="32"/>
      <c r="I86" s="33"/>
      <c r="J86" s="33"/>
      <c r="K86" s="33"/>
      <c r="L86" s="33"/>
      <c r="M86" s="32"/>
      <c r="N86" s="33"/>
    </row>
    <row r="87" hidden="1" ht="17.25" customHeight="1">
      <c r="A87" s="99"/>
      <c r="B87" s="32"/>
      <c r="C87" s="100" t="s">
        <v>75</v>
      </c>
      <c r="D87" s="32"/>
      <c r="E87" s="32"/>
      <c r="F87" s="32"/>
      <c r="G87" s="33"/>
      <c r="H87" s="32"/>
      <c r="I87" s="33"/>
      <c r="J87" s="33"/>
      <c r="K87" s="33"/>
      <c r="L87" s="33"/>
      <c r="M87" s="32"/>
      <c r="N87" s="33"/>
    </row>
    <row r="88" ht="14.25" customHeight="1">
      <c r="A88" s="84"/>
      <c r="B88" s="85"/>
      <c r="C88" s="80"/>
      <c r="D88" s="73"/>
      <c r="E88" s="74"/>
      <c r="F88" s="74"/>
      <c r="G88" s="75"/>
      <c r="H88" s="74"/>
      <c r="I88" s="75"/>
      <c r="J88" s="75"/>
      <c r="K88" s="75"/>
      <c r="L88" s="75"/>
      <c r="M88" s="76"/>
      <c r="N88" s="77"/>
    </row>
    <row r="89" ht="16.5" customHeight="1">
      <c r="A89" s="90" t="s">
        <v>115</v>
      </c>
      <c r="B89" s="91"/>
      <c r="C89" s="106" t="s">
        <v>116</v>
      </c>
      <c r="D89" s="93" t="s">
        <v>51</v>
      </c>
      <c r="E89" s="94"/>
      <c r="F89" s="94">
        <v>1</v>
      </c>
      <c r="G89" s="95"/>
      <c r="H89" s="94">
        <v>1</v>
      </c>
      <c r="I89" s="96"/>
      <c r="J89" s="97"/>
      <c r="K89" s="96"/>
      <c r="L89" s="96"/>
      <c r="M89" s="98">
        <f>IF(ISNUMBER($K89),IF(ISNUMBER($G89),ROUND($K89*$G89,2),ROUND($K89*$F89,2)),IF(ISNUMBER($G89),ROUND($I89*$G89,2),ROUND($I89*$F89,2)))</f>
        <v>0</v>
      </c>
      <c r="N89" s="77"/>
    </row>
    <row r="90" hidden="1" ht="36.75" customHeight="1">
      <c r="A90" s="99"/>
      <c r="B90" s="32"/>
      <c r="C90" s="100" t="s">
        <v>117</v>
      </c>
      <c r="D90" s="32"/>
      <c r="E90" s="32"/>
      <c r="F90" s="32"/>
      <c r="G90" s="33"/>
      <c r="H90" s="32"/>
      <c r="I90" s="33"/>
      <c r="J90" s="33"/>
      <c r="K90" s="33"/>
      <c r="L90" s="33"/>
      <c r="M90" s="32"/>
      <c r="N90" s="33"/>
    </row>
    <row r="91" hidden="1" ht="114.75" customHeight="1">
      <c r="A91" s="99"/>
      <c r="B91" s="32"/>
      <c r="C91" s="100" t="s">
        <v>118</v>
      </c>
      <c r="D91" s="32"/>
      <c r="E91" s="32"/>
      <c r="F91" s="32"/>
      <c r="G91" s="33"/>
      <c r="H91" s="32"/>
      <c r="I91" s="33"/>
      <c r="J91" s="33"/>
      <c r="K91" s="33"/>
      <c r="L91" s="33"/>
      <c r="M91" s="32"/>
      <c r="N91" s="33"/>
    </row>
    <row r="92" hidden="1" ht="17.25" customHeight="1">
      <c r="A92" s="99"/>
      <c r="B92" s="32"/>
      <c r="C92" s="100" t="s">
        <v>119</v>
      </c>
      <c r="D92" s="32"/>
      <c r="E92" s="32"/>
      <c r="F92" s="32"/>
      <c r="G92" s="33"/>
      <c r="H92" s="32"/>
      <c r="I92" s="33"/>
      <c r="J92" s="33"/>
      <c r="K92" s="33"/>
      <c r="L92" s="33"/>
      <c r="M92" s="32"/>
      <c r="N92" s="33"/>
    </row>
    <row r="93" hidden="1" ht="17.25" customHeight="1">
      <c r="A93" s="99"/>
      <c r="B93" s="32"/>
      <c r="C93" s="100" t="s">
        <v>120</v>
      </c>
      <c r="D93" s="32"/>
      <c r="E93" s="32"/>
      <c r="F93" s="32"/>
      <c r="G93" s="33"/>
      <c r="H93" s="32"/>
      <c r="I93" s="33"/>
      <c r="J93" s="33"/>
      <c r="K93" s="33"/>
      <c r="L93" s="33"/>
      <c r="M93" s="32"/>
      <c r="N93" s="33"/>
    </row>
    <row r="94" hidden="1" ht="66" customHeight="1">
      <c r="A94" s="99"/>
      <c r="B94" s="32"/>
      <c r="C94" s="100" t="s">
        <v>121</v>
      </c>
      <c r="D94" s="32"/>
      <c r="E94" s="32"/>
      <c r="F94" s="32"/>
      <c r="G94" s="33"/>
      <c r="H94" s="32"/>
      <c r="I94" s="33"/>
      <c r="J94" s="33"/>
      <c r="K94" s="33"/>
      <c r="L94" s="33"/>
      <c r="M94" s="32"/>
      <c r="N94" s="33"/>
    </row>
    <row r="95" ht="14.25" customHeight="1">
      <c r="A95" s="84"/>
      <c r="B95" s="85"/>
      <c r="C95" s="86"/>
      <c r="D95" s="73"/>
      <c r="E95" s="74"/>
      <c r="F95" s="74"/>
      <c r="G95" s="75"/>
      <c r="H95" s="74"/>
      <c r="I95" s="75"/>
      <c r="J95" s="75"/>
      <c r="K95" s="75"/>
      <c r="L95" s="75"/>
      <c r="M95" s="76"/>
      <c r="N95" s="77"/>
    </row>
    <row r="96" ht="16.5" customHeight="1">
      <c r="A96" s="90" t="s">
        <v>122</v>
      </c>
      <c r="B96" s="91"/>
      <c r="C96" s="106" t="s">
        <v>123</v>
      </c>
      <c r="D96" s="93" t="s">
        <v>51</v>
      </c>
      <c r="E96" s="94"/>
      <c r="F96" s="94">
        <v>1</v>
      </c>
      <c r="G96" s="95"/>
      <c r="H96" s="94">
        <v>1</v>
      </c>
      <c r="I96" s="96"/>
      <c r="J96" s="97"/>
      <c r="K96" s="96"/>
      <c r="L96" s="96"/>
      <c r="M96" s="98">
        <f>IF(ISNUMBER($K96),IF(ISNUMBER($G96),ROUND($K96*$G96,2),ROUND($K96*$F96,2)),IF(ISNUMBER($G96),ROUND($I96*$G96,2),ROUND($I96*$F96,2)))</f>
        <v>0</v>
      </c>
      <c r="N96" s="77"/>
    </row>
    <row r="97" hidden="1" ht="27" customHeight="1">
      <c r="A97" s="99"/>
      <c r="B97" s="32"/>
      <c r="C97" s="100" t="s">
        <v>124</v>
      </c>
      <c r="D97" s="32"/>
      <c r="E97" s="32"/>
      <c r="F97" s="32"/>
      <c r="G97" s="33"/>
      <c r="H97" s="32"/>
      <c r="I97" s="33"/>
      <c r="J97" s="33"/>
      <c r="K97" s="33"/>
      <c r="L97" s="33"/>
      <c r="M97" s="32"/>
      <c r="N97" s="33"/>
    </row>
    <row r="98" hidden="1" ht="66" customHeight="1">
      <c r="A98" s="99"/>
      <c r="B98" s="32"/>
      <c r="C98" s="100" t="s">
        <v>125</v>
      </c>
      <c r="D98" s="32"/>
      <c r="E98" s="32"/>
      <c r="F98" s="32"/>
      <c r="G98" s="33"/>
      <c r="H98" s="32"/>
      <c r="I98" s="33"/>
      <c r="J98" s="33"/>
      <c r="K98" s="33"/>
      <c r="L98" s="33"/>
      <c r="M98" s="32"/>
      <c r="N98" s="33"/>
    </row>
    <row r="99" hidden="1" ht="56.25" customHeight="1">
      <c r="A99" s="99"/>
      <c r="B99" s="32"/>
      <c r="C99" s="100" t="s">
        <v>126</v>
      </c>
      <c r="D99" s="32"/>
      <c r="E99" s="32"/>
      <c r="F99" s="32"/>
      <c r="G99" s="33"/>
      <c r="H99" s="32"/>
      <c r="I99" s="33"/>
      <c r="J99" s="33"/>
      <c r="K99" s="33"/>
      <c r="L99" s="33"/>
      <c r="M99" s="32"/>
      <c r="N99" s="33"/>
    </row>
    <row r="100" hidden="1" ht="36.75" customHeight="1">
      <c r="A100" s="99"/>
      <c r="B100" s="32"/>
      <c r="C100" s="100" t="s">
        <v>127</v>
      </c>
      <c r="D100" s="32"/>
      <c r="E100" s="32"/>
      <c r="F100" s="32"/>
      <c r="G100" s="33"/>
      <c r="H100" s="32"/>
      <c r="I100" s="33"/>
      <c r="J100" s="33"/>
      <c r="K100" s="33"/>
      <c r="L100" s="33"/>
      <c r="M100" s="32"/>
      <c r="N100" s="33"/>
    </row>
    <row r="101" hidden="1" ht="46.5" customHeight="1">
      <c r="A101" s="99"/>
      <c r="B101" s="32"/>
      <c r="C101" s="100" t="s">
        <v>128</v>
      </c>
      <c r="D101" s="32"/>
      <c r="E101" s="32"/>
      <c r="F101" s="32"/>
      <c r="G101" s="33"/>
      <c r="H101" s="32"/>
      <c r="I101" s="33"/>
      <c r="J101" s="33"/>
      <c r="K101" s="33"/>
      <c r="L101" s="33"/>
      <c r="M101" s="32"/>
      <c r="N101" s="33"/>
    </row>
    <row r="102" hidden="1" ht="36.75" customHeight="1">
      <c r="A102" s="99"/>
      <c r="B102" s="32"/>
      <c r="C102" s="100" t="s">
        <v>129</v>
      </c>
      <c r="D102" s="32"/>
      <c r="E102" s="32"/>
      <c r="F102" s="32"/>
      <c r="G102" s="33"/>
      <c r="H102" s="32"/>
      <c r="I102" s="33"/>
      <c r="J102" s="33"/>
      <c r="K102" s="33"/>
      <c r="L102" s="33"/>
      <c r="M102" s="32"/>
      <c r="N102" s="33"/>
    </row>
    <row r="103" hidden="1" ht="17.25" customHeight="1">
      <c r="A103" s="99"/>
      <c r="B103" s="32"/>
      <c r="C103" s="100" t="s">
        <v>130</v>
      </c>
      <c r="D103" s="32"/>
      <c r="E103" s="32"/>
      <c r="F103" s="32"/>
      <c r="G103" s="33"/>
      <c r="H103" s="32"/>
      <c r="I103" s="33"/>
      <c r="J103" s="33"/>
      <c r="K103" s="33"/>
      <c r="L103" s="33"/>
      <c r="M103" s="32"/>
      <c r="N103" s="33"/>
    </row>
    <row r="104" hidden="1" ht="17.25" customHeight="1">
      <c r="A104" s="99"/>
      <c r="B104" s="32"/>
      <c r="C104" s="100" t="s">
        <v>131</v>
      </c>
      <c r="D104" s="32"/>
      <c r="E104" s="32"/>
      <c r="F104" s="32"/>
      <c r="G104" s="33"/>
      <c r="H104" s="32"/>
      <c r="I104" s="33"/>
      <c r="J104" s="33"/>
      <c r="K104" s="33"/>
      <c r="L104" s="33"/>
      <c r="M104" s="32"/>
      <c r="N104" s="33"/>
    </row>
    <row r="105" hidden="1" ht="27" customHeight="1">
      <c r="A105" s="99"/>
      <c r="B105" s="32"/>
      <c r="C105" s="100" t="s">
        <v>132</v>
      </c>
      <c r="D105" s="32"/>
      <c r="E105" s="32"/>
      <c r="F105" s="32"/>
      <c r="G105" s="33"/>
      <c r="H105" s="32"/>
      <c r="I105" s="33"/>
      <c r="J105" s="33"/>
      <c r="K105" s="33"/>
      <c r="L105" s="33"/>
      <c r="M105" s="32"/>
      <c r="N105" s="33"/>
    </row>
    <row r="106" ht="14.25" customHeight="1">
      <c r="A106" s="84"/>
      <c r="B106" s="85"/>
      <c r="C106" s="86"/>
      <c r="D106" s="73"/>
      <c r="E106" s="74"/>
      <c r="F106" s="74"/>
      <c r="G106" s="75"/>
      <c r="H106" s="74"/>
      <c r="I106" s="75"/>
      <c r="J106" s="75"/>
      <c r="K106" s="75"/>
      <c r="L106" s="75"/>
      <c r="M106" s="76"/>
      <c r="N106" s="77"/>
    </row>
    <row r="107" ht="16.5" customHeight="1">
      <c r="A107" s="90" t="s">
        <v>133</v>
      </c>
      <c r="B107" s="91"/>
      <c r="C107" s="106" t="s">
        <v>134</v>
      </c>
      <c r="D107" s="93" t="s">
        <v>51</v>
      </c>
      <c r="E107" s="94"/>
      <c r="F107" s="94">
        <v>1</v>
      </c>
      <c r="G107" s="95"/>
      <c r="H107" s="94">
        <v>1</v>
      </c>
      <c r="I107" s="96"/>
      <c r="J107" s="97"/>
      <c r="K107" s="96"/>
      <c r="L107" s="96"/>
      <c r="M107" s="98">
        <f>IF(ISNUMBER($K107),IF(ISNUMBER($G107),ROUND($K107*$G107,2),ROUND($K107*$F107,2)),IF(ISNUMBER($G107),ROUND($I107*$G107,2),ROUND($I107*$F107,2)))</f>
        <v>0</v>
      </c>
      <c r="N107" s="77"/>
    </row>
    <row r="108" hidden="1" ht="27" customHeight="1">
      <c r="A108" s="99"/>
      <c r="B108" s="32"/>
      <c r="C108" s="100" t="s">
        <v>135</v>
      </c>
      <c r="D108" s="32"/>
      <c r="E108" s="32"/>
      <c r="F108" s="32"/>
      <c r="G108" s="33"/>
      <c r="H108" s="32"/>
      <c r="I108" s="33"/>
      <c r="J108" s="33"/>
      <c r="K108" s="33"/>
      <c r="L108" s="33"/>
      <c r="M108" s="32"/>
      <c r="N108" s="33"/>
    </row>
    <row r="109" hidden="1" ht="36.75" customHeight="1">
      <c r="A109" s="99"/>
      <c r="B109" s="32"/>
      <c r="C109" s="100" t="s">
        <v>136</v>
      </c>
      <c r="D109" s="32"/>
      <c r="E109" s="32"/>
      <c r="F109" s="32"/>
      <c r="G109" s="33"/>
      <c r="H109" s="32"/>
      <c r="I109" s="33"/>
      <c r="J109" s="33"/>
      <c r="K109" s="33"/>
      <c r="L109" s="33"/>
      <c r="M109" s="32"/>
      <c r="N109" s="33"/>
    </row>
    <row r="110" hidden="1" ht="17.25" customHeight="1">
      <c r="A110" s="99"/>
      <c r="B110" s="32"/>
      <c r="C110" s="100" t="s">
        <v>137</v>
      </c>
      <c r="D110" s="32"/>
      <c r="E110" s="32"/>
      <c r="F110" s="32"/>
      <c r="G110" s="33"/>
      <c r="H110" s="32"/>
      <c r="I110" s="33"/>
      <c r="J110" s="33"/>
      <c r="K110" s="33"/>
      <c r="L110" s="33"/>
      <c r="M110" s="32"/>
      <c r="N110" s="33"/>
    </row>
    <row r="111" hidden="1" ht="17.25" customHeight="1">
      <c r="A111" s="99"/>
      <c r="B111" s="32"/>
      <c r="C111" s="100" t="s">
        <v>138</v>
      </c>
      <c r="D111" s="32"/>
      <c r="E111" s="32"/>
      <c r="F111" s="32"/>
      <c r="G111" s="33"/>
      <c r="H111" s="32"/>
      <c r="I111" s="33"/>
      <c r="J111" s="33"/>
      <c r="K111" s="33"/>
      <c r="L111" s="33"/>
      <c r="M111" s="32"/>
      <c r="N111" s="33"/>
    </row>
    <row r="112" hidden="1" ht="17.25" customHeight="1">
      <c r="A112" s="99"/>
      <c r="B112" s="32"/>
      <c r="C112" s="100" t="s">
        <v>139</v>
      </c>
      <c r="D112" s="32"/>
      <c r="E112" s="32"/>
      <c r="F112" s="32"/>
      <c r="G112" s="33"/>
      <c r="H112" s="32"/>
      <c r="I112" s="33"/>
      <c r="J112" s="33"/>
      <c r="K112" s="33"/>
      <c r="L112" s="33"/>
      <c r="M112" s="32"/>
      <c r="N112" s="33"/>
    </row>
    <row r="113" hidden="1" ht="17.25" customHeight="1">
      <c r="A113" s="99"/>
      <c r="B113" s="32"/>
      <c r="C113" s="100" t="s">
        <v>140</v>
      </c>
      <c r="D113" s="32"/>
      <c r="E113" s="32"/>
      <c r="F113" s="32"/>
      <c r="G113" s="33"/>
      <c r="H113" s="32"/>
      <c r="I113" s="33"/>
      <c r="J113" s="33"/>
      <c r="K113" s="33"/>
      <c r="L113" s="33"/>
      <c r="M113" s="32"/>
      <c r="N113" s="33"/>
    </row>
    <row r="114" hidden="1" ht="36.75" customHeight="1">
      <c r="A114" s="99"/>
      <c r="B114" s="32"/>
      <c r="C114" s="100" t="s">
        <v>141</v>
      </c>
      <c r="D114" s="32"/>
      <c r="E114" s="32"/>
      <c r="F114" s="32"/>
      <c r="G114" s="33"/>
      <c r="H114" s="32"/>
      <c r="I114" s="33"/>
      <c r="J114" s="33"/>
      <c r="K114" s="33"/>
      <c r="L114" s="33"/>
      <c r="M114" s="32"/>
      <c r="N114" s="33"/>
    </row>
    <row r="115" hidden="1" ht="46.5" customHeight="1">
      <c r="A115" s="99"/>
      <c r="B115" s="32"/>
      <c r="C115" s="100" t="s">
        <v>142</v>
      </c>
      <c r="D115" s="32"/>
      <c r="E115" s="32"/>
      <c r="F115" s="32"/>
      <c r="G115" s="33"/>
      <c r="H115" s="32"/>
      <c r="I115" s="33"/>
      <c r="J115" s="33"/>
      <c r="K115" s="33"/>
      <c r="L115" s="33"/>
      <c r="M115" s="32"/>
      <c r="N115" s="33"/>
    </row>
    <row r="116" hidden="1" ht="56.25" customHeight="1">
      <c r="A116" s="99"/>
      <c r="B116" s="32"/>
      <c r="C116" s="100" t="s">
        <v>143</v>
      </c>
      <c r="D116" s="32"/>
      <c r="E116" s="32"/>
      <c r="F116" s="32"/>
      <c r="G116" s="33"/>
      <c r="H116" s="32"/>
      <c r="I116" s="33"/>
      <c r="J116" s="33"/>
      <c r="K116" s="33"/>
      <c r="L116" s="33"/>
      <c r="M116" s="32"/>
      <c r="N116" s="33"/>
    </row>
    <row r="117" hidden="1" ht="27" customHeight="1">
      <c r="A117" s="99"/>
      <c r="B117" s="32"/>
      <c r="C117" s="100" t="s">
        <v>144</v>
      </c>
      <c r="D117" s="32"/>
      <c r="E117" s="32"/>
      <c r="F117" s="32"/>
      <c r="G117" s="33"/>
      <c r="H117" s="32"/>
      <c r="I117" s="33"/>
      <c r="J117" s="33"/>
      <c r="K117" s="33"/>
      <c r="L117" s="33"/>
      <c r="M117" s="32"/>
      <c r="N117" s="33"/>
    </row>
    <row r="118" hidden="1" ht="27" customHeight="1">
      <c r="A118" s="99"/>
      <c r="B118" s="32"/>
      <c r="C118" s="100" t="s">
        <v>145</v>
      </c>
      <c r="D118" s="32"/>
      <c r="E118" s="32"/>
      <c r="F118" s="32"/>
      <c r="G118" s="33"/>
      <c r="H118" s="32"/>
      <c r="I118" s="33"/>
      <c r="J118" s="33"/>
      <c r="K118" s="33"/>
      <c r="L118" s="33"/>
      <c r="M118" s="32"/>
      <c r="N118" s="33"/>
    </row>
    <row r="119" hidden="1" ht="27" customHeight="1">
      <c r="A119" s="99"/>
      <c r="B119" s="32"/>
      <c r="C119" s="100" t="s">
        <v>146</v>
      </c>
      <c r="D119" s="32"/>
      <c r="E119" s="32"/>
      <c r="F119" s="32"/>
      <c r="G119" s="33"/>
      <c r="H119" s="32"/>
      <c r="I119" s="33"/>
      <c r="J119" s="33"/>
      <c r="K119" s="33"/>
      <c r="L119" s="33"/>
      <c r="M119" s="32"/>
      <c r="N119" s="33"/>
    </row>
    <row r="120" hidden="1" ht="27" customHeight="1">
      <c r="A120" s="99"/>
      <c r="B120" s="32"/>
      <c r="C120" s="100" t="s">
        <v>147</v>
      </c>
      <c r="D120" s="32"/>
      <c r="E120" s="32"/>
      <c r="F120" s="32"/>
      <c r="G120" s="33"/>
      <c r="H120" s="32"/>
      <c r="I120" s="33"/>
      <c r="J120" s="33"/>
      <c r="K120" s="33"/>
      <c r="L120" s="33"/>
      <c r="M120" s="32"/>
      <c r="N120" s="33"/>
    </row>
    <row r="121" hidden="1" ht="17.25" customHeight="1">
      <c r="A121" s="99"/>
      <c r="B121" s="32"/>
      <c r="C121" s="100" t="s">
        <v>148</v>
      </c>
      <c r="D121" s="32"/>
      <c r="E121" s="32"/>
      <c r="F121" s="32"/>
      <c r="G121" s="33"/>
      <c r="H121" s="32"/>
      <c r="I121" s="33"/>
      <c r="J121" s="33"/>
      <c r="K121" s="33"/>
      <c r="L121" s="33"/>
      <c r="M121" s="32"/>
      <c r="N121" s="33"/>
    </row>
    <row r="122" hidden="1" ht="27" customHeight="1">
      <c r="A122" s="99"/>
      <c r="B122" s="32"/>
      <c r="C122" s="100" t="s">
        <v>149</v>
      </c>
      <c r="D122" s="32"/>
      <c r="E122" s="32"/>
      <c r="F122" s="32"/>
      <c r="G122" s="33"/>
      <c r="H122" s="32"/>
      <c r="I122" s="33"/>
      <c r="J122" s="33"/>
      <c r="K122" s="33"/>
      <c r="L122" s="33"/>
      <c r="M122" s="32"/>
      <c r="N122" s="33"/>
    </row>
    <row r="123" ht="14.25" customHeight="1">
      <c r="A123" s="84"/>
      <c r="B123" s="85"/>
      <c r="C123" s="86"/>
      <c r="D123" s="73"/>
      <c r="E123" s="74"/>
      <c r="F123" s="74"/>
      <c r="G123" s="75"/>
      <c r="H123" s="74"/>
      <c r="I123" s="75"/>
      <c r="J123" s="75"/>
      <c r="K123" s="75"/>
      <c r="L123" s="75"/>
      <c r="M123" s="76"/>
      <c r="N123" s="77"/>
    </row>
    <row r="124" ht="15" customHeight="1">
      <c r="A124" s="101" t="s">
        <v>150</v>
      </c>
      <c r="B124" s="102"/>
      <c r="C124" s="102"/>
      <c r="D124" s="102"/>
      <c r="E124" s="102"/>
      <c r="F124" s="102"/>
      <c r="G124" s="102"/>
      <c r="H124" s="102"/>
      <c r="I124" s="102"/>
      <c r="J124" s="33"/>
      <c r="K124" s="33"/>
      <c r="L124" s="33"/>
      <c r="M124" s="103">
        <f>M$89+M$96+M$107</f>
        <v>0</v>
      </c>
      <c r="N124" s="104"/>
    </row>
    <row r="125" ht="16.5" customHeight="1">
      <c r="A125" s="90" t="s">
        <v>151</v>
      </c>
      <c r="B125" s="91"/>
      <c r="C125" s="92" t="s">
        <v>152</v>
      </c>
      <c r="D125" s="73"/>
      <c r="E125" s="74"/>
      <c r="F125" s="74"/>
      <c r="G125" s="75"/>
      <c r="H125" s="74"/>
      <c r="I125" s="75"/>
      <c r="J125" s="75"/>
      <c r="K125" s="75"/>
      <c r="L125" s="75"/>
      <c r="M125" s="76"/>
      <c r="N125" s="77"/>
    </row>
    <row r="126" ht="14.25" customHeight="1">
      <c r="A126" s="84"/>
      <c r="B126" s="85"/>
      <c r="C126" s="80"/>
      <c r="D126" s="73"/>
      <c r="E126" s="74"/>
      <c r="F126" s="74"/>
      <c r="G126" s="75"/>
      <c r="H126" s="74"/>
      <c r="I126" s="75"/>
      <c r="J126" s="75"/>
      <c r="K126" s="75"/>
      <c r="L126" s="75"/>
      <c r="M126" s="76"/>
      <c r="N126" s="77"/>
    </row>
    <row r="127" ht="29.25" customHeight="1">
      <c r="A127" s="90" t="s">
        <v>153</v>
      </c>
      <c r="B127" s="91"/>
      <c r="C127" s="106" t="s">
        <v>154</v>
      </c>
      <c r="D127" s="93" t="s">
        <v>44</v>
      </c>
      <c r="E127" s="94"/>
      <c r="F127" s="94">
        <v>1</v>
      </c>
      <c r="G127" s="95"/>
      <c r="H127" s="94">
        <v>1</v>
      </c>
      <c r="I127" s="96"/>
      <c r="J127" s="97"/>
      <c r="K127" s="96"/>
      <c r="L127" s="96"/>
      <c r="M127" s="98">
        <f>IF(ISNUMBER($K127),IF(ISNUMBER($G127),ROUND($K127*$G127,2),ROUND($K127*$F127,2)),IF(ISNUMBER($G127),ROUND($I127*$G127,2),ROUND($I127*$F127,2)))</f>
        <v>0</v>
      </c>
      <c r="N127" s="77"/>
    </row>
    <row r="128" hidden="1" ht="36.75" customHeight="1">
      <c r="A128" s="99"/>
      <c r="B128" s="32"/>
      <c r="C128" s="100" t="s">
        <v>155</v>
      </c>
      <c r="D128" s="32"/>
      <c r="E128" s="32"/>
      <c r="F128" s="32"/>
      <c r="G128" s="33"/>
      <c r="H128" s="32"/>
      <c r="I128" s="33"/>
      <c r="J128" s="33"/>
      <c r="K128" s="33"/>
      <c r="L128" s="33"/>
      <c r="M128" s="32"/>
      <c r="N128" s="33"/>
    </row>
    <row r="129" hidden="1" ht="17.25" customHeight="1">
      <c r="A129" s="99"/>
      <c r="B129" s="32"/>
      <c r="C129" s="100" t="s">
        <v>156</v>
      </c>
      <c r="D129" s="32"/>
      <c r="E129" s="32"/>
      <c r="F129" s="32"/>
      <c r="G129" s="33"/>
      <c r="H129" s="32"/>
      <c r="I129" s="33"/>
      <c r="J129" s="33"/>
      <c r="K129" s="33"/>
      <c r="L129" s="33"/>
      <c r="M129" s="32"/>
      <c r="N129" s="33"/>
    </row>
    <row r="130" hidden="1" ht="56.25" customHeight="1">
      <c r="A130" s="99"/>
      <c r="B130" s="32"/>
      <c r="C130" s="100" t="s">
        <v>157</v>
      </c>
      <c r="D130" s="32"/>
      <c r="E130" s="32"/>
      <c r="F130" s="32"/>
      <c r="G130" s="33"/>
      <c r="H130" s="32"/>
      <c r="I130" s="33"/>
      <c r="J130" s="33"/>
      <c r="K130" s="33"/>
      <c r="L130" s="33"/>
      <c r="M130" s="32"/>
      <c r="N130" s="33"/>
    </row>
    <row r="131" hidden="1" ht="27" customHeight="1">
      <c r="A131" s="99"/>
      <c r="B131" s="32"/>
      <c r="C131" s="100" t="s">
        <v>158</v>
      </c>
      <c r="D131" s="32"/>
      <c r="E131" s="32"/>
      <c r="F131" s="32"/>
      <c r="G131" s="33"/>
      <c r="H131" s="32"/>
      <c r="I131" s="33"/>
      <c r="J131" s="33"/>
      <c r="K131" s="33"/>
      <c r="L131" s="33"/>
      <c r="M131" s="32"/>
      <c r="N131" s="33"/>
    </row>
    <row r="132" hidden="1" ht="36.75" customHeight="1">
      <c r="A132" s="99"/>
      <c r="B132" s="32"/>
      <c r="C132" s="100" t="s">
        <v>159</v>
      </c>
      <c r="D132" s="32"/>
      <c r="E132" s="32"/>
      <c r="F132" s="32"/>
      <c r="G132" s="33"/>
      <c r="H132" s="32"/>
      <c r="I132" s="33"/>
      <c r="J132" s="33"/>
      <c r="K132" s="33"/>
      <c r="L132" s="33"/>
      <c r="M132" s="32"/>
      <c r="N132" s="33"/>
    </row>
    <row r="133" hidden="1" ht="27" customHeight="1">
      <c r="A133" s="99"/>
      <c r="B133" s="32"/>
      <c r="C133" s="100" t="s">
        <v>160</v>
      </c>
      <c r="D133" s="32"/>
      <c r="E133" s="32"/>
      <c r="F133" s="32"/>
      <c r="G133" s="33"/>
      <c r="H133" s="32"/>
      <c r="I133" s="33"/>
      <c r="J133" s="33"/>
      <c r="K133" s="33"/>
      <c r="L133" s="33"/>
      <c r="M133" s="32"/>
      <c r="N133" s="33"/>
    </row>
    <row r="134" hidden="1" ht="36.75" customHeight="1">
      <c r="A134" s="99"/>
      <c r="B134" s="32"/>
      <c r="C134" s="100" t="s">
        <v>161</v>
      </c>
      <c r="D134" s="32"/>
      <c r="E134" s="32"/>
      <c r="F134" s="32"/>
      <c r="G134" s="33"/>
      <c r="H134" s="32"/>
      <c r="I134" s="33"/>
      <c r="J134" s="33"/>
      <c r="K134" s="33"/>
      <c r="L134" s="33"/>
      <c r="M134" s="32"/>
      <c r="N134" s="33"/>
    </row>
    <row r="135" hidden="1" ht="27" customHeight="1">
      <c r="A135" s="99"/>
      <c r="B135" s="32"/>
      <c r="C135" s="100" t="s">
        <v>162</v>
      </c>
      <c r="D135" s="32"/>
      <c r="E135" s="32"/>
      <c r="F135" s="32"/>
      <c r="G135" s="33"/>
      <c r="H135" s="32"/>
      <c r="I135" s="33"/>
      <c r="J135" s="33"/>
      <c r="K135" s="33"/>
      <c r="L135" s="33"/>
      <c r="M135" s="32"/>
      <c r="N135" s="33"/>
    </row>
    <row r="136" hidden="1" ht="36.75" customHeight="1">
      <c r="A136" s="99"/>
      <c r="B136" s="32"/>
      <c r="C136" s="100" t="s">
        <v>163</v>
      </c>
      <c r="D136" s="32"/>
      <c r="E136" s="32"/>
      <c r="F136" s="32"/>
      <c r="G136" s="33"/>
      <c r="H136" s="32"/>
      <c r="I136" s="33"/>
      <c r="J136" s="33"/>
      <c r="K136" s="33"/>
      <c r="L136" s="33"/>
      <c r="M136" s="32"/>
      <c r="N136" s="33"/>
    </row>
    <row r="137" hidden="1" ht="17.25" customHeight="1">
      <c r="A137" s="99"/>
      <c r="B137" s="32"/>
      <c r="C137" s="100" t="s">
        <v>164</v>
      </c>
      <c r="D137" s="32"/>
      <c r="E137" s="32"/>
      <c r="F137" s="32"/>
      <c r="G137" s="33"/>
      <c r="H137" s="32"/>
      <c r="I137" s="33"/>
      <c r="J137" s="33"/>
      <c r="K137" s="33"/>
      <c r="L137" s="33"/>
      <c r="M137" s="32"/>
      <c r="N137" s="33"/>
    </row>
    <row r="138" hidden="1" ht="46.5" customHeight="1">
      <c r="A138" s="99"/>
      <c r="B138" s="32"/>
      <c r="C138" s="100" t="s">
        <v>165</v>
      </c>
      <c r="D138" s="32"/>
      <c r="E138" s="32"/>
      <c r="F138" s="32"/>
      <c r="G138" s="33"/>
      <c r="H138" s="32"/>
      <c r="I138" s="33"/>
      <c r="J138" s="33"/>
      <c r="K138" s="33"/>
      <c r="L138" s="33"/>
      <c r="M138" s="32"/>
      <c r="N138" s="33"/>
    </row>
    <row r="139" hidden="1" ht="56.25" customHeight="1">
      <c r="A139" s="99"/>
      <c r="B139" s="32"/>
      <c r="C139" s="100" t="s">
        <v>166</v>
      </c>
      <c r="D139" s="32"/>
      <c r="E139" s="32"/>
      <c r="F139" s="32"/>
      <c r="G139" s="33"/>
      <c r="H139" s="32"/>
      <c r="I139" s="33"/>
      <c r="J139" s="33"/>
      <c r="K139" s="33"/>
      <c r="L139" s="33"/>
      <c r="M139" s="32"/>
      <c r="N139" s="33"/>
    </row>
    <row r="140" hidden="1" ht="46.5" customHeight="1">
      <c r="A140" s="99"/>
      <c r="B140" s="32"/>
      <c r="C140" s="100" t="s">
        <v>167</v>
      </c>
      <c r="D140" s="32"/>
      <c r="E140" s="32"/>
      <c r="F140" s="32"/>
      <c r="G140" s="33"/>
      <c r="H140" s="32"/>
      <c r="I140" s="33"/>
      <c r="J140" s="33"/>
      <c r="K140" s="33"/>
      <c r="L140" s="33"/>
      <c r="M140" s="32"/>
      <c r="N140" s="33"/>
    </row>
    <row r="141" hidden="1" ht="17.25" customHeight="1">
      <c r="A141" s="99"/>
      <c r="B141" s="32"/>
      <c r="C141" s="100" t="s">
        <v>48</v>
      </c>
      <c r="D141" s="32"/>
      <c r="E141" s="32"/>
      <c r="F141" s="32"/>
      <c r="G141" s="33"/>
      <c r="H141" s="32"/>
      <c r="I141" s="33"/>
      <c r="J141" s="33"/>
      <c r="K141" s="33"/>
      <c r="L141" s="33"/>
      <c r="M141" s="32"/>
      <c r="N141" s="33"/>
    </row>
    <row r="142" ht="14.25" customHeight="1">
      <c r="A142" s="84"/>
      <c r="B142" s="85"/>
      <c r="C142" s="86"/>
      <c r="D142" s="73"/>
      <c r="E142" s="74"/>
      <c r="F142" s="74"/>
      <c r="G142" s="75"/>
      <c r="H142" s="74"/>
      <c r="I142" s="75"/>
      <c r="J142" s="75"/>
      <c r="K142" s="75"/>
      <c r="L142" s="75"/>
      <c r="M142" s="76"/>
      <c r="N142" s="77"/>
    </row>
    <row r="143" ht="29.25" customHeight="1">
      <c r="A143" s="90" t="s">
        <v>168</v>
      </c>
      <c r="B143" s="91"/>
      <c r="C143" s="106" t="s">
        <v>169</v>
      </c>
      <c r="D143" s="93" t="s">
        <v>51</v>
      </c>
      <c r="E143" s="94"/>
      <c r="F143" s="94">
        <v>0</v>
      </c>
      <c r="G143" s="95"/>
      <c r="H143" s="94">
        <v>1</v>
      </c>
      <c r="I143" s="96"/>
      <c r="J143" s="97"/>
      <c r="K143" s="96"/>
      <c r="L143" s="96"/>
      <c r="M143" s="98">
        <f>IF(ISNUMBER($K143),IF(ISNUMBER($G143),ROUND($K143*$G143,2),ROUND($K143*$F143,2)),IF(ISNUMBER($G143),ROUND($I143*$G143,2),ROUND($I143*$F143,2)))</f>
        <v>0</v>
      </c>
      <c r="N143" s="77"/>
    </row>
    <row r="144" hidden="1" ht="36.75" customHeight="1">
      <c r="A144" s="99"/>
      <c r="B144" s="32"/>
      <c r="C144" s="100" t="s">
        <v>170</v>
      </c>
      <c r="D144" s="32"/>
      <c r="E144" s="32"/>
      <c r="F144" s="32"/>
      <c r="G144" s="33"/>
      <c r="H144" s="32"/>
      <c r="I144" s="33"/>
      <c r="J144" s="33"/>
      <c r="K144" s="33"/>
      <c r="L144" s="33"/>
      <c r="M144" s="32"/>
      <c r="N144" s="33"/>
    </row>
    <row r="145" hidden="1" ht="27" customHeight="1">
      <c r="A145" s="99"/>
      <c r="B145" s="32"/>
      <c r="C145" s="100" t="s">
        <v>171</v>
      </c>
      <c r="D145" s="32"/>
      <c r="E145" s="32"/>
      <c r="F145" s="32"/>
      <c r="G145" s="33"/>
      <c r="H145" s="32"/>
      <c r="I145" s="33"/>
      <c r="J145" s="33"/>
      <c r="K145" s="33"/>
      <c r="L145" s="33"/>
      <c r="M145" s="32"/>
      <c r="N145" s="33"/>
    </row>
    <row r="146" hidden="1" ht="46.5" customHeight="1">
      <c r="A146" s="99"/>
      <c r="B146" s="32"/>
      <c r="C146" s="100" t="s">
        <v>172</v>
      </c>
      <c r="D146" s="32"/>
      <c r="E146" s="32"/>
      <c r="F146" s="32"/>
      <c r="G146" s="33"/>
      <c r="H146" s="32"/>
      <c r="I146" s="33"/>
      <c r="J146" s="33"/>
      <c r="K146" s="33"/>
      <c r="L146" s="33"/>
      <c r="M146" s="32"/>
      <c r="N146" s="33"/>
    </row>
    <row r="147" hidden="1" ht="46.5" customHeight="1">
      <c r="A147" s="99"/>
      <c r="B147" s="32"/>
      <c r="C147" s="100" t="s">
        <v>173</v>
      </c>
      <c r="D147" s="32"/>
      <c r="E147" s="32"/>
      <c r="F147" s="32"/>
      <c r="G147" s="33"/>
      <c r="H147" s="32"/>
      <c r="I147" s="33"/>
      <c r="J147" s="33"/>
      <c r="K147" s="33"/>
      <c r="L147" s="33"/>
      <c r="M147" s="32"/>
      <c r="N147" s="33"/>
    </row>
    <row r="148" hidden="1" ht="27" customHeight="1">
      <c r="A148" s="99"/>
      <c r="B148" s="32"/>
      <c r="C148" s="100" t="s">
        <v>174</v>
      </c>
      <c r="D148" s="32"/>
      <c r="E148" s="32"/>
      <c r="F148" s="32"/>
      <c r="G148" s="33"/>
      <c r="H148" s="32"/>
      <c r="I148" s="33"/>
      <c r="J148" s="33"/>
      <c r="K148" s="33"/>
      <c r="L148" s="33"/>
      <c r="M148" s="32"/>
      <c r="N148" s="33"/>
    </row>
    <row r="149" hidden="1" ht="27" customHeight="1">
      <c r="A149" s="99"/>
      <c r="B149" s="32"/>
      <c r="C149" s="100" t="s">
        <v>175</v>
      </c>
      <c r="D149" s="32"/>
      <c r="E149" s="32"/>
      <c r="F149" s="32"/>
      <c r="G149" s="33"/>
      <c r="H149" s="32"/>
      <c r="I149" s="33"/>
      <c r="J149" s="33"/>
      <c r="K149" s="33"/>
      <c r="L149" s="33"/>
      <c r="M149" s="32"/>
      <c r="N149" s="33"/>
    </row>
    <row r="150" hidden="1" ht="27" customHeight="1">
      <c r="A150" s="99"/>
      <c r="B150" s="32"/>
      <c r="C150" s="100" t="s">
        <v>176</v>
      </c>
      <c r="D150" s="32"/>
      <c r="E150" s="32"/>
      <c r="F150" s="32"/>
      <c r="G150" s="33"/>
      <c r="H150" s="32"/>
      <c r="I150" s="33"/>
      <c r="J150" s="33"/>
      <c r="K150" s="33"/>
      <c r="L150" s="33"/>
      <c r="M150" s="32"/>
      <c r="N150" s="33"/>
    </row>
    <row r="151" hidden="1" ht="27" customHeight="1">
      <c r="A151" s="99"/>
      <c r="B151" s="32"/>
      <c r="C151" s="100" t="s">
        <v>177</v>
      </c>
      <c r="D151" s="32"/>
      <c r="E151" s="32"/>
      <c r="F151" s="32"/>
      <c r="G151" s="33"/>
      <c r="H151" s="32"/>
      <c r="I151" s="33"/>
      <c r="J151" s="33"/>
      <c r="K151" s="33"/>
      <c r="L151" s="33"/>
      <c r="M151" s="32"/>
      <c r="N151" s="33"/>
    </row>
    <row r="152" hidden="1" ht="17.25" customHeight="1">
      <c r="A152" s="99"/>
      <c r="B152" s="32"/>
      <c r="C152" s="100" t="s">
        <v>178</v>
      </c>
      <c r="D152" s="32"/>
      <c r="E152" s="32"/>
      <c r="F152" s="32"/>
      <c r="G152" s="33"/>
      <c r="H152" s="32"/>
      <c r="I152" s="33"/>
      <c r="J152" s="33"/>
      <c r="K152" s="33"/>
      <c r="L152" s="33"/>
      <c r="M152" s="32"/>
      <c r="N152" s="33"/>
    </row>
    <row r="153" ht="14.25" customHeight="1">
      <c r="A153" s="84"/>
      <c r="B153" s="85"/>
      <c r="C153" s="86"/>
      <c r="D153" s="73"/>
      <c r="E153" s="74"/>
      <c r="F153" s="74"/>
      <c r="G153" s="75"/>
      <c r="H153" s="74"/>
      <c r="I153" s="75"/>
      <c r="J153" s="75"/>
      <c r="K153" s="75"/>
      <c r="L153" s="75"/>
      <c r="M153" s="76"/>
      <c r="N153" s="77"/>
    </row>
    <row r="154" ht="16.5" customHeight="1">
      <c r="A154" s="90" t="s">
        <v>179</v>
      </c>
      <c r="B154" s="91"/>
      <c r="C154" s="106" t="s">
        <v>180</v>
      </c>
      <c r="D154" s="93" t="s">
        <v>44</v>
      </c>
      <c r="E154" s="94"/>
      <c r="F154" s="94">
        <v>1</v>
      </c>
      <c r="G154" s="95"/>
      <c r="H154" s="94">
        <v>1</v>
      </c>
      <c r="I154" s="96"/>
      <c r="J154" s="97"/>
      <c r="K154" s="96"/>
      <c r="L154" s="96"/>
      <c r="M154" s="98">
        <f>IF(ISNUMBER($K154),IF(ISNUMBER($G154),ROUND($K154*$G154,2),ROUND($K154*$F154,2)),IF(ISNUMBER($G154),ROUND($I154*$G154,2),ROUND($I154*$F154,2)))</f>
        <v>0</v>
      </c>
      <c r="N154" s="77"/>
    </row>
    <row r="155" hidden="1" ht="46.5" customHeight="1">
      <c r="A155" s="99"/>
      <c r="B155" s="32"/>
      <c r="C155" s="100" t="s">
        <v>181</v>
      </c>
      <c r="D155" s="32"/>
      <c r="E155" s="32"/>
      <c r="F155" s="32"/>
      <c r="G155" s="33"/>
      <c r="H155" s="32"/>
      <c r="I155" s="33"/>
      <c r="J155" s="33"/>
      <c r="K155" s="33"/>
      <c r="L155" s="33"/>
      <c r="M155" s="32"/>
      <c r="N155" s="33"/>
    </row>
    <row r="156" hidden="1" ht="46.5" customHeight="1">
      <c r="A156" s="99"/>
      <c r="B156" s="32"/>
      <c r="C156" s="100" t="s">
        <v>182</v>
      </c>
      <c r="D156" s="32"/>
      <c r="E156" s="32"/>
      <c r="F156" s="32"/>
      <c r="G156" s="33"/>
      <c r="H156" s="32"/>
      <c r="I156" s="33"/>
      <c r="J156" s="33"/>
      <c r="K156" s="33"/>
      <c r="L156" s="33"/>
      <c r="M156" s="32"/>
      <c r="N156" s="33"/>
    </row>
    <row r="157" hidden="1" ht="66" customHeight="1">
      <c r="A157" s="99"/>
      <c r="B157" s="32"/>
      <c r="C157" s="100" t="s">
        <v>183</v>
      </c>
      <c r="D157" s="32"/>
      <c r="E157" s="32"/>
      <c r="F157" s="32"/>
      <c r="G157" s="33"/>
      <c r="H157" s="32"/>
      <c r="I157" s="33"/>
      <c r="J157" s="33"/>
      <c r="K157" s="33"/>
      <c r="L157" s="33"/>
      <c r="M157" s="32"/>
      <c r="N157" s="33"/>
    </row>
    <row r="158" hidden="1" ht="36.75" customHeight="1">
      <c r="A158" s="99"/>
      <c r="B158" s="32"/>
      <c r="C158" s="100" t="s">
        <v>184</v>
      </c>
      <c r="D158" s="32"/>
      <c r="E158" s="32"/>
      <c r="F158" s="32"/>
      <c r="G158" s="33"/>
      <c r="H158" s="32"/>
      <c r="I158" s="33"/>
      <c r="J158" s="33"/>
      <c r="K158" s="33"/>
      <c r="L158" s="33"/>
      <c r="M158" s="32"/>
      <c r="N158" s="33"/>
    </row>
    <row r="159" hidden="1" ht="36.75" customHeight="1">
      <c r="A159" s="99"/>
      <c r="B159" s="32"/>
      <c r="C159" s="100" t="s">
        <v>185</v>
      </c>
      <c r="D159" s="32"/>
      <c r="E159" s="32"/>
      <c r="F159" s="32"/>
      <c r="G159" s="33"/>
      <c r="H159" s="32"/>
      <c r="I159" s="33"/>
      <c r="J159" s="33"/>
      <c r="K159" s="33"/>
      <c r="L159" s="33"/>
      <c r="M159" s="32"/>
      <c r="N159" s="33"/>
    </row>
    <row r="160" hidden="1" ht="17.25" customHeight="1">
      <c r="A160" s="99"/>
      <c r="B160" s="32"/>
      <c r="C160" s="100" t="s">
        <v>186</v>
      </c>
      <c r="D160" s="32"/>
      <c r="E160" s="32"/>
      <c r="F160" s="32"/>
      <c r="G160" s="33"/>
      <c r="H160" s="32"/>
      <c r="I160" s="33"/>
      <c r="J160" s="33"/>
      <c r="K160" s="33"/>
      <c r="L160" s="33"/>
      <c r="M160" s="32"/>
      <c r="N160" s="33"/>
    </row>
    <row r="161" hidden="1" ht="56.25" customHeight="1">
      <c r="A161" s="99"/>
      <c r="B161" s="32"/>
      <c r="C161" s="100" t="s">
        <v>187</v>
      </c>
      <c r="D161" s="32"/>
      <c r="E161" s="32"/>
      <c r="F161" s="32"/>
      <c r="G161" s="33"/>
      <c r="H161" s="32"/>
      <c r="I161" s="33"/>
      <c r="J161" s="33"/>
      <c r="K161" s="33"/>
      <c r="L161" s="33"/>
      <c r="M161" s="32"/>
      <c r="N161" s="33"/>
    </row>
    <row r="162" hidden="1" ht="27" customHeight="1">
      <c r="A162" s="99"/>
      <c r="B162" s="32"/>
      <c r="C162" s="100" t="s">
        <v>188</v>
      </c>
      <c r="D162" s="32"/>
      <c r="E162" s="32"/>
      <c r="F162" s="32"/>
      <c r="G162" s="33"/>
      <c r="H162" s="32"/>
      <c r="I162" s="33"/>
      <c r="J162" s="33"/>
      <c r="K162" s="33"/>
      <c r="L162" s="33"/>
      <c r="M162" s="32"/>
      <c r="N162" s="33"/>
    </row>
    <row r="163" hidden="1" ht="46.5" customHeight="1">
      <c r="A163" s="99"/>
      <c r="B163" s="32"/>
      <c r="C163" s="100" t="s">
        <v>189</v>
      </c>
      <c r="D163" s="32"/>
      <c r="E163" s="32"/>
      <c r="F163" s="32"/>
      <c r="G163" s="33"/>
      <c r="H163" s="32"/>
      <c r="I163" s="33"/>
      <c r="J163" s="33"/>
      <c r="K163" s="33"/>
      <c r="L163" s="33"/>
      <c r="M163" s="32"/>
      <c r="N163" s="33"/>
    </row>
    <row r="164" hidden="1" ht="36.75" customHeight="1">
      <c r="A164" s="99"/>
      <c r="B164" s="32"/>
      <c r="C164" s="100" t="s">
        <v>190</v>
      </c>
      <c r="D164" s="32"/>
      <c r="E164" s="32"/>
      <c r="F164" s="32"/>
      <c r="G164" s="33"/>
      <c r="H164" s="32"/>
      <c r="I164" s="33"/>
      <c r="J164" s="33"/>
      <c r="K164" s="33"/>
      <c r="L164" s="33"/>
      <c r="M164" s="32"/>
      <c r="N164" s="33"/>
    </row>
    <row r="165" hidden="1" ht="17.25" customHeight="1">
      <c r="A165" s="99"/>
      <c r="B165" s="32"/>
      <c r="C165" s="100" t="s">
        <v>48</v>
      </c>
      <c r="D165" s="32"/>
      <c r="E165" s="32"/>
      <c r="F165" s="32"/>
      <c r="G165" s="33"/>
      <c r="H165" s="32"/>
      <c r="I165" s="33"/>
      <c r="J165" s="33"/>
      <c r="K165" s="33"/>
      <c r="L165" s="33"/>
      <c r="M165" s="32"/>
      <c r="N165" s="33"/>
    </row>
    <row r="166" ht="14.25" customHeight="1">
      <c r="A166" s="84"/>
      <c r="B166" s="85"/>
      <c r="C166" s="86"/>
      <c r="D166" s="73"/>
      <c r="E166" s="74"/>
      <c r="F166" s="74"/>
      <c r="G166" s="75"/>
      <c r="H166" s="74"/>
      <c r="I166" s="75"/>
      <c r="J166" s="75"/>
      <c r="K166" s="75"/>
      <c r="L166" s="75"/>
      <c r="M166" s="76"/>
      <c r="N166" s="77"/>
    </row>
    <row r="167" ht="15" customHeight="1">
      <c r="A167" s="101" t="s">
        <v>191</v>
      </c>
      <c r="B167" s="102"/>
      <c r="C167" s="102"/>
      <c r="D167" s="102"/>
      <c r="E167" s="102"/>
      <c r="F167" s="102"/>
      <c r="G167" s="102"/>
      <c r="H167" s="102"/>
      <c r="I167" s="102"/>
      <c r="J167" s="33"/>
      <c r="K167" s="33"/>
      <c r="L167" s="33"/>
      <c r="M167" s="103">
        <f>M$127+M$143+M$154</f>
        <v>0</v>
      </c>
      <c r="N167" s="104"/>
    </row>
    <row r="168" ht="31.5" customHeight="1">
      <c r="A168" s="101" t="s">
        <v>192</v>
      </c>
      <c r="B168" s="102"/>
      <c r="C168" s="102"/>
      <c r="D168" s="102"/>
      <c r="E168" s="102"/>
      <c r="F168" s="102"/>
      <c r="G168" s="102"/>
      <c r="H168" s="102"/>
      <c r="I168" s="102"/>
      <c r="J168" s="33"/>
      <c r="K168" s="33"/>
      <c r="L168" s="33"/>
      <c r="M168" s="103">
        <f>M$36+M$49+M$89+M$96+M$107+M$127+M$143+M$154</f>
        <v>0</v>
      </c>
      <c r="N168" s="104"/>
    </row>
    <row r="169" ht="45" customHeight="1">
      <c r="A169" s="107" t="s">
        <v>193</v>
      </c>
      <c r="B169" s="108"/>
      <c r="C169" s="108"/>
      <c r="D169" s="108"/>
      <c r="E169" s="108"/>
      <c r="F169" s="108"/>
      <c r="G169" s="108"/>
      <c r="H169" s="108"/>
      <c r="I169" s="109"/>
      <c r="J169" s="33"/>
      <c r="K169" s="33"/>
      <c r="L169" s="33"/>
      <c r="M169" s="110">
        <f>M$17+M$23+M$29+M$36+M$49+M$89+M$96+M$107+M$127+M$143+M$154</f>
        <v>0</v>
      </c>
      <c r="N169" s="111"/>
    </row>
    <row r="170" ht="21" customHeight="1">
      <c r="A170" s="81" t="s">
        <v>194</v>
      </c>
      <c r="B170" s="82"/>
      <c r="C170" s="83" t="s">
        <v>195</v>
      </c>
      <c r="D170" s="73"/>
      <c r="E170" s="74"/>
      <c r="F170" s="74"/>
      <c r="G170" s="75"/>
      <c r="H170" s="74"/>
      <c r="I170" s="75"/>
      <c r="J170" s="75"/>
      <c r="K170" s="75"/>
      <c r="L170" s="75"/>
      <c r="M170" s="76"/>
      <c r="N170" s="77"/>
    </row>
    <row r="171" ht="14.25" customHeight="1">
      <c r="A171" s="84"/>
      <c r="B171" s="85"/>
      <c r="C171" s="86"/>
      <c r="D171" s="73"/>
      <c r="E171" s="74"/>
      <c r="F171" s="74"/>
      <c r="G171" s="75"/>
      <c r="H171" s="74"/>
      <c r="I171" s="75"/>
      <c r="J171" s="75"/>
      <c r="K171" s="75"/>
      <c r="L171" s="75"/>
      <c r="M171" s="76"/>
      <c r="N171" s="77"/>
    </row>
    <row r="172" ht="16.5" customHeight="1">
      <c r="A172" s="87" t="s">
        <v>196</v>
      </c>
      <c r="B172" s="88"/>
      <c r="C172" s="89" t="s">
        <v>197</v>
      </c>
      <c r="D172" s="93" t="s">
        <v>64</v>
      </c>
      <c r="E172" s="105"/>
      <c r="F172" s="105">
        <v>1</v>
      </c>
      <c r="G172" s="97"/>
      <c r="H172" s="94">
        <v>1</v>
      </c>
      <c r="I172" s="96"/>
      <c r="J172" s="97"/>
      <c r="K172" s="96"/>
      <c r="L172" s="96"/>
      <c r="M172" s="98">
        <f>IF(ISNUMBER($K172),IF(ISNUMBER($G172),ROUND($K172*$G172,2),ROUND($K172*$F172,2)),IF(ISNUMBER($G172),ROUND($I172*$G172,2),ROUND($I172*$F172,2)))</f>
        <v>0</v>
      </c>
      <c r="N172" s="77"/>
    </row>
    <row r="173" hidden="1" ht="36.75" customHeight="1">
      <c r="A173" s="99"/>
      <c r="B173" s="32"/>
      <c r="C173" s="100" t="s">
        <v>198</v>
      </c>
      <c r="D173" s="32"/>
      <c r="E173" s="32"/>
      <c r="F173" s="32"/>
      <c r="G173" s="33"/>
      <c r="H173" s="32"/>
      <c r="I173" s="33"/>
      <c r="J173" s="33"/>
      <c r="K173" s="33"/>
      <c r="L173" s="33"/>
      <c r="M173" s="32"/>
      <c r="N173" s="33"/>
    </row>
    <row r="174" hidden="1" ht="56.25" customHeight="1">
      <c r="A174" s="99"/>
      <c r="B174" s="32"/>
      <c r="C174" s="100" t="s">
        <v>199</v>
      </c>
      <c r="D174" s="32"/>
      <c r="E174" s="32"/>
      <c r="F174" s="32"/>
      <c r="G174" s="33"/>
      <c r="H174" s="32"/>
      <c r="I174" s="33"/>
      <c r="J174" s="33"/>
      <c r="K174" s="33"/>
      <c r="L174" s="33"/>
      <c r="M174" s="32"/>
      <c r="N174" s="33"/>
    </row>
    <row r="175" hidden="1" ht="17.25" customHeight="1">
      <c r="A175" s="99"/>
      <c r="B175" s="32"/>
      <c r="C175" s="100" t="s">
        <v>200</v>
      </c>
      <c r="D175" s="32"/>
      <c r="E175" s="32"/>
      <c r="F175" s="32"/>
      <c r="G175" s="33"/>
      <c r="H175" s="32"/>
      <c r="I175" s="33"/>
      <c r="J175" s="33"/>
      <c r="K175" s="33"/>
      <c r="L175" s="33"/>
      <c r="M175" s="32"/>
      <c r="N175" s="33"/>
    </row>
    <row r="176" hidden="1" ht="17.25" customHeight="1">
      <c r="A176" s="99"/>
      <c r="B176" s="32"/>
      <c r="C176" s="100" t="s">
        <v>201</v>
      </c>
      <c r="D176" s="32"/>
      <c r="E176" s="32"/>
      <c r="F176" s="32"/>
      <c r="G176" s="33"/>
      <c r="H176" s="32"/>
      <c r="I176" s="33"/>
      <c r="J176" s="33"/>
      <c r="K176" s="33"/>
      <c r="L176" s="33"/>
      <c r="M176" s="32"/>
      <c r="N176" s="33"/>
    </row>
    <row r="177" hidden="1" ht="27" customHeight="1">
      <c r="A177" s="99"/>
      <c r="B177" s="32"/>
      <c r="C177" s="100" t="s">
        <v>202</v>
      </c>
      <c r="D177" s="32"/>
      <c r="E177" s="32"/>
      <c r="F177" s="32"/>
      <c r="G177" s="33"/>
      <c r="H177" s="32"/>
      <c r="I177" s="33"/>
      <c r="J177" s="33"/>
      <c r="K177" s="33"/>
      <c r="L177" s="33"/>
      <c r="M177" s="32"/>
      <c r="N177" s="33"/>
    </row>
    <row r="178" hidden="1" ht="27" customHeight="1">
      <c r="A178" s="99"/>
      <c r="B178" s="32"/>
      <c r="C178" s="100" t="s">
        <v>203</v>
      </c>
      <c r="D178" s="32"/>
      <c r="E178" s="32"/>
      <c r="F178" s="32"/>
      <c r="G178" s="33"/>
      <c r="H178" s="32"/>
      <c r="I178" s="33"/>
      <c r="J178" s="33"/>
      <c r="K178" s="33"/>
      <c r="L178" s="33"/>
      <c r="M178" s="32"/>
      <c r="N178" s="33"/>
    </row>
    <row r="179" hidden="1" ht="27" customHeight="1">
      <c r="A179" s="99"/>
      <c r="B179" s="32"/>
      <c r="C179" s="100" t="s">
        <v>204</v>
      </c>
      <c r="D179" s="32"/>
      <c r="E179" s="32"/>
      <c r="F179" s="32"/>
      <c r="G179" s="33"/>
      <c r="H179" s="32"/>
      <c r="I179" s="33"/>
      <c r="J179" s="33"/>
      <c r="K179" s="33"/>
      <c r="L179" s="33"/>
      <c r="M179" s="32"/>
      <c r="N179" s="33"/>
    </row>
    <row r="180" hidden="1" ht="17.25" customHeight="1">
      <c r="A180" s="99"/>
      <c r="B180" s="32"/>
      <c r="C180" s="100" t="s">
        <v>205</v>
      </c>
      <c r="D180" s="32"/>
      <c r="E180" s="32"/>
      <c r="F180" s="32"/>
      <c r="G180" s="33"/>
      <c r="H180" s="32"/>
      <c r="I180" s="33"/>
      <c r="J180" s="33"/>
      <c r="K180" s="33"/>
      <c r="L180" s="33"/>
      <c r="M180" s="32"/>
      <c r="N180" s="33"/>
    </row>
    <row r="181" hidden="1" ht="17.25" customHeight="1">
      <c r="A181" s="99"/>
      <c r="B181" s="32"/>
      <c r="C181" s="100" t="s">
        <v>206</v>
      </c>
      <c r="D181" s="32"/>
      <c r="E181" s="32"/>
      <c r="F181" s="32"/>
      <c r="G181" s="33"/>
      <c r="H181" s="32"/>
      <c r="I181" s="33"/>
      <c r="J181" s="33"/>
      <c r="K181" s="33"/>
      <c r="L181" s="33"/>
      <c r="M181" s="32"/>
      <c r="N181" s="33"/>
    </row>
    <row r="182" hidden="1" ht="17.25" customHeight="1">
      <c r="A182" s="99"/>
      <c r="B182" s="32"/>
      <c r="C182" s="100" t="s">
        <v>207</v>
      </c>
      <c r="D182" s="32"/>
      <c r="E182" s="32"/>
      <c r="F182" s="32"/>
      <c r="G182" s="33"/>
      <c r="H182" s="32"/>
      <c r="I182" s="33"/>
      <c r="J182" s="33"/>
      <c r="K182" s="33"/>
      <c r="L182" s="33"/>
      <c r="M182" s="32"/>
      <c r="N182" s="33"/>
    </row>
    <row r="183" hidden="1" ht="17.25" customHeight="1">
      <c r="A183" s="99"/>
      <c r="B183" s="32"/>
      <c r="C183" s="100" t="s">
        <v>208</v>
      </c>
      <c r="D183" s="32"/>
      <c r="E183" s="32"/>
      <c r="F183" s="32"/>
      <c r="G183" s="33"/>
      <c r="H183" s="32"/>
      <c r="I183" s="33"/>
      <c r="J183" s="33"/>
      <c r="K183" s="33"/>
      <c r="L183" s="33"/>
      <c r="M183" s="32"/>
      <c r="N183" s="33"/>
    </row>
    <row r="184" hidden="1" ht="36.75" customHeight="1">
      <c r="A184" s="99"/>
      <c r="B184" s="32"/>
      <c r="C184" s="100" t="s">
        <v>209</v>
      </c>
      <c r="D184" s="32"/>
      <c r="E184" s="32"/>
      <c r="F184" s="32"/>
      <c r="G184" s="33"/>
      <c r="H184" s="32"/>
      <c r="I184" s="33"/>
      <c r="J184" s="33"/>
      <c r="K184" s="33"/>
      <c r="L184" s="33"/>
      <c r="M184" s="32"/>
      <c r="N184" s="33"/>
    </row>
    <row r="185" hidden="1" ht="27" customHeight="1">
      <c r="A185" s="99"/>
      <c r="B185" s="32"/>
      <c r="C185" s="100" t="s">
        <v>210</v>
      </c>
      <c r="D185" s="32"/>
      <c r="E185" s="32"/>
      <c r="F185" s="32"/>
      <c r="G185" s="33"/>
      <c r="H185" s="32"/>
      <c r="I185" s="33"/>
      <c r="J185" s="33"/>
      <c r="K185" s="33"/>
      <c r="L185" s="33"/>
      <c r="M185" s="32"/>
      <c r="N185" s="33"/>
    </row>
    <row r="186" hidden="1" ht="36.75" customHeight="1">
      <c r="A186" s="99"/>
      <c r="B186" s="32"/>
      <c r="C186" s="100" t="s">
        <v>211</v>
      </c>
      <c r="D186" s="32"/>
      <c r="E186" s="32"/>
      <c r="F186" s="32"/>
      <c r="G186" s="33"/>
      <c r="H186" s="32"/>
      <c r="I186" s="33"/>
      <c r="J186" s="33"/>
      <c r="K186" s="33"/>
      <c r="L186" s="33"/>
      <c r="M186" s="32"/>
      <c r="N186" s="33"/>
    </row>
    <row r="187" hidden="1" ht="36.75" customHeight="1">
      <c r="A187" s="99"/>
      <c r="B187" s="32"/>
      <c r="C187" s="100" t="s">
        <v>212</v>
      </c>
      <c r="D187" s="32"/>
      <c r="E187" s="32"/>
      <c r="F187" s="32"/>
      <c r="G187" s="33"/>
      <c r="H187" s="32"/>
      <c r="I187" s="33"/>
      <c r="J187" s="33"/>
      <c r="K187" s="33"/>
      <c r="L187" s="33"/>
      <c r="M187" s="32"/>
      <c r="N187" s="33"/>
    </row>
    <row r="188" hidden="1" ht="17.25" customHeight="1">
      <c r="A188" s="99"/>
      <c r="B188" s="32"/>
      <c r="C188" s="100" t="s">
        <v>75</v>
      </c>
      <c r="D188" s="32"/>
      <c r="E188" s="32"/>
      <c r="F188" s="32"/>
      <c r="G188" s="33"/>
      <c r="H188" s="32"/>
      <c r="I188" s="33"/>
      <c r="J188" s="33"/>
      <c r="K188" s="33"/>
      <c r="L188" s="33"/>
      <c r="M188" s="32"/>
      <c r="N188" s="33"/>
    </row>
    <row r="189" ht="33" customHeight="1">
      <c r="A189" s="112" t="s">
        <v>213</v>
      </c>
      <c r="B189" s="113"/>
      <c r="C189" s="114" t="s">
        <v>214</v>
      </c>
      <c r="D189" s="115"/>
      <c r="E189" s="32"/>
      <c r="F189" s="115"/>
      <c r="G189" s="116"/>
      <c r="H189" s="115"/>
      <c r="I189" s="117"/>
      <c r="J189" s="33"/>
      <c r="K189" s="33"/>
      <c r="L189" s="33"/>
      <c r="M189" s="118"/>
      <c r="N189" s="119"/>
    </row>
    <row r="190" ht="14.25" customHeight="1">
      <c r="A190" s="84"/>
      <c r="B190" s="85"/>
      <c r="C190" s="86"/>
      <c r="D190" s="73"/>
      <c r="E190" s="74"/>
      <c r="F190" s="74"/>
      <c r="G190" s="75"/>
      <c r="H190" s="74"/>
      <c r="I190" s="75"/>
      <c r="J190" s="75"/>
      <c r="K190" s="75"/>
      <c r="L190" s="75"/>
      <c r="M190" s="76"/>
      <c r="N190" s="77"/>
    </row>
    <row r="191" ht="45" customHeight="1">
      <c r="A191" s="107" t="s">
        <v>215</v>
      </c>
      <c r="B191" s="108"/>
      <c r="C191" s="108"/>
      <c r="D191" s="108"/>
      <c r="E191" s="108"/>
      <c r="F191" s="108"/>
      <c r="G191" s="108"/>
      <c r="H191" s="108"/>
      <c r="I191" s="109"/>
      <c r="J191" s="33"/>
      <c r="K191" s="33"/>
      <c r="L191" s="33"/>
      <c r="M191" s="110">
        <f>M$172</f>
        <v>0</v>
      </c>
      <c r="N191" s="111"/>
    </row>
    <row r="192" ht="21" customHeight="1">
      <c r="A192" s="81" t="s">
        <v>216</v>
      </c>
      <c r="B192" s="82"/>
      <c r="C192" s="83" t="s">
        <v>217</v>
      </c>
      <c r="D192" s="73"/>
      <c r="E192" s="74"/>
      <c r="F192" s="74"/>
      <c r="G192" s="75"/>
      <c r="H192" s="74"/>
      <c r="I192" s="75"/>
      <c r="J192" s="75"/>
      <c r="K192" s="75"/>
      <c r="L192" s="75"/>
      <c r="M192" s="76"/>
      <c r="N192" s="77"/>
    </row>
    <row r="193" ht="14.25" customHeight="1">
      <c r="A193" s="84"/>
      <c r="B193" s="85"/>
      <c r="C193" s="86"/>
      <c r="D193" s="73"/>
      <c r="E193" s="74"/>
      <c r="F193" s="74"/>
      <c r="G193" s="75"/>
      <c r="H193" s="74"/>
      <c r="I193" s="75"/>
      <c r="J193" s="75"/>
      <c r="K193" s="75"/>
      <c r="L193" s="75"/>
      <c r="M193" s="76"/>
      <c r="N193" s="77"/>
    </row>
    <row r="194" ht="16.5" customHeight="1">
      <c r="A194" s="87" t="s">
        <v>218</v>
      </c>
      <c r="B194" s="88"/>
      <c r="C194" s="89" t="s">
        <v>219</v>
      </c>
      <c r="D194" s="73"/>
      <c r="E194" s="74"/>
      <c r="F194" s="74"/>
      <c r="G194" s="75"/>
      <c r="H194" s="74"/>
      <c r="I194" s="75"/>
      <c r="J194" s="75"/>
      <c r="K194" s="75"/>
      <c r="L194" s="75"/>
      <c r="M194" s="76"/>
      <c r="N194" s="77"/>
    </row>
    <row r="195" ht="14.25" customHeight="1">
      <c r="A195" s="84"/>
      <c r="B195" s="85"/>
      <c r="C195" s="86"/>
      <c r="D195" s="73"/>
      <c r="E195" s="74"/>
      <c r="F195" s="74"/>
      <c r="G195" s="75"/>
      <c r="H195" s="74"/>
      <c r="I195" s="75"/>
      <c r="J195" s="75"/>
      <c r="K195" s="75"/>
      <c r="L195" s="75"/>
      <c r="M195" s="76"/>
      <c r="N195" s="77"/>
    </row>
    <row r="196" ht="16.5" customHeight="1">
      <c r="A196" s="90" t="s">
        <v>220</v>
      </c>
      <c r="B196" s="91"/>
      <c r="C196" s="92" t="s">
        <v>221</v>
      </c>
      <c r="D196" s="93" t="s">
        <v>51</v>
      </c>
      <c r="E196" s="94"/>
      <c r="F196" s="94">
        <v>0</v>
      </c>
      <c r="G196" s="95"/>
      <c r="H196" s="94">
        <v>1</v>
      </c>
      <c r="I196" s="96"/>
      <c r="J196" s="97"/>
      <c r="K196" s="96"/>
      <c r="L196" s="96"/>
      <c r="M196" s="98">
        <f>IF(ISNUMBER($K196),IF(ISNUMBER($G196),ROUND($K196*$G196,2),ROUND($K196*$F196,2)),IF(ISNUMBER($G196),ROUND($I196*$G196,2),ROUND($I196*$F196,2)))</f>
        <v>0</v>
      </c>
      <c r="N196" s="77"/>
    </row>
    <row r="197" hidden="1" ht="46.5" customHeight="1">
      <c r="A197" s="99"/>
      <c r="B197" s="32"/>
      <c r="C197" s="100" t="s">
        <v>222</v>
      </c>
      <c r="D197" s="32"/>
      <c r="E197" s="32"/>
      <c r="F197" s="32"/>
      <c r="G197" s="33"/>
      <c r="H197" s="32"/>
      <c r="I197" s="33"/>
      <c r="J197" s="33"/>
      <c r="K197" s="33"/>
      <c r="L197" s="33"/>
      <c r="M197" s="32"/>
      <c r="N197" s="33"/>
    </row>
    <row r="198" hidden="1" ht="17.25" customHeight="1">
      <c r="A198" s="99"/>
      <c r="B198" s="32"/>
      <c r="C198" s="100" t="s">
        <v>223</v>
      </c>
      <c r="D198" s="32"/>
      <c r="E198" s="32"/>
      <c r="F198" s="32"/>
      <c r="G198" s="33"/>
      <c r="H198" s="32"/>
      <c r="I198" s="33"/>
      <c r="J198" s="33"/>
      <c r="K198" s="33"/>
      <c r="L198" s="33"/>
      <c r="M198" s="32"/>
      <c r="N198" s="33"/>
    </row>
    <row r="199" ht="14.25" customHeight="1">
      <c r="A199" s="84"/>
      <c r="B199" s="85"/>
      <c r="C199" s="80"/>
      <c r="D199" s="73"/>
      <c r="E199" s="74"/>
      <c r="F199" s="74"/>
      <c r="G199" s="75"/>
      <c r="H199" s="74"/>
      <c r="I199" s="75"/>
      <c r="J199" s="75"/>
      <c r="K199" s="75"/>
      <c r="L199" s="75"/>
      <c r="M199" s="76"/>
      <c r="N199" s="77"/>
    </row>
    <row r="200" ht="29.25" customHeight="1">
      <c r="A200" s="90" t="s">
        <v>224</v>
      </c>
      <c r="B200" s="91"/>
      <c r="C200" s="92" t="s">
        <v>225</v>
      </c>
      <c r="D200" s="93" t="s">
        <v>51</v>
      </c>
      <c r="E200" s="94"/>
      <c r="F200" s="94">
        <v>0</v>
      </c>
      <c r="G200" s="95"/>
      <c r="H200" s="94">
        <v>1</v>
      </c>
      <c r="I200" s="96"/>
      <c r="J200" s="97"/>
      <c r="K200" s="96"/>
      <c r="L200" s="96"/>
      <c r="M200" s="98">
        <f>IF(ISNUMBER($K200),IF(ISNUMBER($G200),ROUND($K200*$G200,2),ROUND($K200*$F200,2)),IF(ISNUMBER($G200),ROUND($I200*$G200,2),ROUND($I200*$F200,2)))</f>
        <v>0</v>
      </c>
      <c r="N200" s="77"/>
    </row>
    <row r="201" hidden="1" ht="56.25" customHeight="1">
      <c r="A201" s="99"/>
      <c r="B201" s="32"/>
      <c r="C201" s="100" t="s">
        <v>226</v>
      </c>
      <c r="D201" s="32"/>
      <c r="E201" s="32"/>
      <c r="F201" s="32"/>
      <c r="G201" s="33"/>
      <c r="H201" s="32"/>
      <c r="I201" s="33"/>
      <c r="J201" s="33"/>
      <c r="K201" s="33"/>
      <c r="L201" s="33"/>
      <c r="M201" s="32"/>
      <c r="N201" s="33"/>
    </row>
    <row r="202" hidden="1" ht="17.25" customHeight="1">
      <c r="A202" s="99"/>
      <c r="B202" s="32"/>
      <c r="C202" s="100" t="s">
        <v>223</v>
      </c>
      <c r="D202" s="32"/>
      <c r="E202" s="32"/>
      <c r="F202" s="32"/>
      <c r="G202" s="33"/>
      <c r="H202" s="32"/>
      <c r="I202" s="33"/>
      <c r="J202" s="33"/>
      <c r="K202" s="33"/>
      <c r="L202" s="33"/>
      <c r="M202" s="32"/>
      <c r="N202" s="33"/>
    </row>
    <row r="203" ht="14.25" customHeight="1">
      <c r="A203" s="84"/>
      <c r="B203" s="85"/>
      <c r="C203" s="80"/>
      <c r="D203" s="73"/>
      <c r="E203" s="74"/>
      <c r="F203" s="74"/>
      <c r="G203" s="75"/>
      <c r="H203" s="74"/>
      <c r="I203" s="75"/>
      <c r="J203" s="75"/>
      <c r="K203" s="75"/>
      <c r="L203" s="75"/>
      <c r="M203" s="76"/>
      <c r="N203" s="77"/>
    </row>
    <row r="204" ht="31.5" customHeight="1">
      <c r="A204" s="101" t="s">
        <v>227</v>
      </c>
      <c r="B204" s="102"/>
      <c r="C204" s="102"/>
      <c r="D204" s="102"/>
      <c r="E204" s="102"/>
      <c r="F204" s="102"/>
      <c r="G204" s="102"/>
      <c r="H204" s="102"/>
      <c r="I204" s="102"/>
      <c r="J204" s="33"/>
      <c r="K204" s="33"/>
      <c r="L204" s="33"/>
      <c r="M204" s="103">
        <f>M$196+M$200</f>
        <v>0</v>
      </c>
      <c r="N204" s="104"/>
    </row>
    <row r="205" ht="16.5" customHeight="1">
      <c r="A205" s="87" t="s">
        <v>228</v>
      </c>
      <c r="B205" s="88"/>
      <c r="C205" s="89" t="s">
        <v>229</v>
      </c>
      <c r="D205" s="73"/>
      <c r="E205" s="74"/>
      <c r="F205" s="74"/>
      <c r="G205" s="75"/>
      <c r="H205" s="74"/>
      <c r="I205" s="75"/>
      <c r="J205" s="75"/>
      <c r="K205" s="75"/>
      <c r="L205" s="75"/>
      <c r="M205" s="76"/>
      <c r="N205" s="77"/>
    </row>
    <row r="206" hidden="1" ht="46.5" customHeight="1">
      <c r="A206" s="99"/>
      <c r="B206" s="32"/>
      <c r="C206" s="100" t="s">
        <v>230</v>
      </c>
      <c r="D206" s="32"/>
      <c r="E206" s="32"/>
      <c r="F206" s="32"/>
      <c r="G206" s="33"/>
      <c r="H206" s="32"/>
      <c r="I206" s="33"/>
      <c r="J206" s="33"/>
      <c r="K206" s="33"/>
      <c r="L206" s="33"/>
      <c r="M206" s="32"/>
      <c r="N206" s="33"/>
    </row>
    <row r="207" hidden="1" ht="46.5" customHeight="1">
      <c r="A207" s="99"/>
      <c r="B207" s="32"/>
      <c r="C207" s="100" t="s">
        <v>231</v>
      </c>
      <c r="D207" s="32"/>
      <c r="E207" s="32"/>
      <c r="F207" s="32"/>
      <c r="G207" s="33"/>
      <c r="H207" s="32"/>
      <c r="I207" s="33"/>
      <c r="J207" s="33"/>
      <c r="K207" s="33"/>
      <c r="L207" s="33"/>
      <c r="M207" s="32"/>
      <c r="N207" s="33"/>
    </row>
    <row r="208" ht="14.25" customHeight="1">
      <c r="A208" s="84"/>
      <c r="B208" s="85"/>
      <c r="C208" s="86"/>
      <c r="D208" s="73"/>
      <c r="E208" s="74"/>
      <c r="F208" s="74"/>
      <c r="G208" s="75"/>
      <c r="H208" s="74"/>
      <c r="I208" s="75"/>
      <c r="J208" s="75"/>
      <c r="K208" s="75"/>
      <c r="L208" s="75"/>
      <c r="M208" s="76"/>
      <c r="N208" s="77"/>
    </row>
    <row r="209" ht="16.5" customHeight="1">
      <c r="A209" s="90" t="s">
        <v>232</v>
      </c>
      <c r="B209" s="91"/>
      <c r="C209" s="92" t="s">
        <v>233</v>
      </c>
      <c r="D209" s="93" t="s">
        <v>234</v>
      </c>
      <c r="E209" s="120"/>
      <c r="F209" s="120">
        <v>118.37</v>
      </c>
      <c r="G209" s="121"/>
      <c r="H209" s="94">
        <v>1</v>
      </c>
      <c r="I209" s="96"/>
      <c r="J209" s="97"/>
      <c r="K209" s="96"/>
      <c r="L209" s="96"/>
      <c r="M209" s="98">
        <f>IF(ISNUMBER($K209),IF(ISNUMBER($G209),ROUND($K209*$G209,2),ROUND($K209*$F209,2)),IF(ISNUMBER($G209),ROUND($I209*$G209,2),ROUND($I209*$F209,2)))</f>
        <v>0</v>
      </c>
      <c r="N209" s="77"/>
    </row>
    <row r="210" hidden="1" ht="27" customHeight="1">
      <c r="A210" s="99"/>
      <c r="B210" s="32"/>
      <c r="C210" s="100" t="s">
        <v>235</v>
      </c>
      <c r="D210" s="32"/>
      <c r="E210" s="32"/>
      <c r="F210" s="32"/>
      <c r="G210" s="33"/>
      <c r="H210" s="32"/>
      <c r="I210" s="33"/>
      <c r="J210" s="33"/>
      <c r="K210" s="33"/>
      <c r="L210" s="33"/>
      <c r="M210" s="32"/>
      <c r="N210" s="33"/>
    </row>
    <row r="211" hidden="1" ht="17.25" customHeight="1">
      <c r="A211" s="99"/>
      <c r="B211" s="32"/>
      <c r="C211" s="100" t="s">
        <v>236</v>
      </c>
      <c r="D211" s="32"/>
      <c r="E211" s="32"/>
      <c r="F211" s="32"/>
      <c r="G211" s="33"/>
      <c r="H211" s="32"/>
      <c r="I211" s="33"/>
      <c r="J211" s="33"/>
      <c r="K211" s="33"/>
      <c r="L211" s="33"/>
      <c r="M211" s="32"/>
      <c r="N211" s="33"/>
    </row>
    <row r="212" hidden="1" ht="17.25" customHeight="1">
      <c r="A212" s="99"/>
      <c r="B212" s="32"/>
      <c r="C212" s="100" t="s">
        <v>237</v>
      </c>
      <c r="D212" s="32"/>
      <c r="E212" s="32"/>
      <c r="F212" s="32"/>
      <c r="G212" s="33"/>
      <c r="H212" s="32"/>
      <c r="I212" s="33"/>
      <c r="J212" s="33"/>
      <c r="K212" s="33"/>
      <c r="L212" s="33"/>
      <c r="M212" s="32"/>
      <c r="N212" s="33"/>
    </row>
    <row r="213" hidden="1" ht="17.25" customHeight="1">
      <c r="A213" s="99"/>
      <c r="B213" s="32"/>
      <c r="C213" s="100" t="s">
        <v>238</v>
      </c>
      <c r="D213" s="32"/>
      <c r="E213" s="32"/>
      <c r="F213" s="32"/>
      <c r="G213" s="33"/>
      <c r="H213" s="32"/>
      <c r="I213" s="33"/>
      <c r="J213" s="33"/>
      <c r="K213" s="33"/>
      <c r="L213" s="33"/>
      <c r="M213" s="32"/>
      <c r="N213" s="33"/>
    </row>
    <row r="214" hidden="1" ht="17.25" customHeight="1">
      <c r="A214" s="99"/>
      <c r="B214" s="32"/>
      <c r="C214" s="100" t="s">
        <v>239</v>
      </c>
      <c r="D214" s="32"/>
      <c r="E214" s="32"/>
      <c r="F214" s="32"/>
      <c r="G214" s="33"/>
      <c r="H214" s="32"/>
      <c r="I214" s="33"/>
      <c r="J214" s="33"/>
      <c r="K214" s="33"/>
      <c r="L214" s="33"/>
      <c r="M214" s="32"/>
      <c r="N214" s="33"/>
    </row>
    <row r="215" hidden="1" ht="27" customHeight="1">
      <c r="A215" s="99"/>
      <c r="B215" s="32"/>
      <c r="C215" s="100" t="s">
        <v>240</v>
      </c>
      <c r="D215" s="32"/>
      <c r="E215" s="32"/>
      <c r="F215" s="32"/>
      <c r="G215" s="33"/>
      <c r="H215" s="32"/>
      <c r="I215" s="33"/>
      <c r="J215" s="33"/>
      <c r="K215" s="33"/>
      <c r="L215" s="33"/>
      <c r="M215" s="32"/>
      <c r="N215" s="33"/>
    </row>
    <row r="216" hidden="1" ht="17.25" customHeight="1">
      <c r="A216" s="99"/>
      <c r="B216" s="32"/>
      <c r="C216" s="100" t="s">
        <v>241</v>
      </c>
      <c r="D216" s="32"/>
      <c r="E216" s="32"/>
      <c r="F216" s="32"/>
      <c r="G216" s="33"/>
      <c r="H216" s="32"/>
      <c r="I216" s="33"/>
      <c r="J216" s="33"/>
      <c r="K216" s="33"/>
      <c r="L216" s="33"/>
      <c r="M216" s="32"/>
      <c r="N216" s="33"/>
    </row>
    <row r="217" hidden="1" ht="17.25" customHeight="1">
      <c r="A217" s="99"/>
      <c r="B217" s="32"/>
      <c r="C217" s="100" t="s">
        <v>242</v>
      </c>
      <c r="D217" s="32"/>
      <c r="E217" s="32"/>
      <c r="F217" s="32"/>
      <c r="G217" s="33"/>
      <c r="H217" s="32"/>
      <c r="I217" s="33"/>
      <c r="J217" s="33"/>
      <c r="K217" s="33"/>
      <c r="L217" s="33"/>
      <c r="M217" s="32"/>
      <c r="N217" s="33"/>
    </row>
    <row r="218" ht="45.75" customHeight="1">
      <c r="A218" s="112" t="s">
        <v>213</v>
      </c>
      <c r="B218" s="113"/>
      <c r="C218" s="114" t="s">
        <v>243</v>
      </c>
      <c r="D218" s="115"/>
      <c r="E218" s="32"/>
      <c r="F218" s="115"/>
      <c r="G218" s="116"/>
      <c r="H218" s="115"/>
      <c r="I218" s="117"/>
      <c r="J218" s="33"/>
      <c r="K218" s="33"/>
      <c r="L218" s="33"/>
      <c r="M218" s="118"/>
      <c r="N218" s="119"/>
    </row>
    <row r="219" ht="14.25" customHeight="1">
      <c r="A219" s="84"/>
      <c r="B219" s="85"/>
      <c r="C219" s="80"/>
      <c r="D219" s="73"/>
      <c r="E219" s="74"/>
      <c r="F219" s="74"/>
      <c r="G219" s="75"/>
      <c r="H219" s="74"/>
      <c r="I219" s="75"/>
      <c r="J219" s="75"/>
      <c r="K219" s="75"/>
      <c r="L219" s="75"/>
      <c r="M219" s="76"/>
      <c r="N219" s="77"/>
    </row>
    <row r="220" ht="16.5" customHeight="1">
      <c r="A220" s="90" t="s">
        <v>244</v>
      </c>
      <c r="B220" s="91"/>
      <c r="C220" s="92" t="s">
        <v>245</v>
      </c>
      <c r="D220" s="93" t="s">
        <v>234</v>
      </c>
      <c r="E220" s="120"/>
      <c r="F220" s="120">
        <v>115.66</v>
      </c>
      <c r="G220" s="121"/>
      <c r="H220" s="94">
        <v>1</v>
      </c>
      <c r="I220" s="96"/>
      <c r="J220" s="97"/>
      <c r="K220" s="96"/>
      <c r="L220" s="96"/>
      <c r="M220" s="98">
        <f>IF(ISNUMBER($K220),IF(ISNUMBER($G220),ROUND($K220*$G220,2),ROUND($K220*$F220,2)),IF(ISNUMBER($G220),ROUND($I220*$G220,2),ROUND($I220*$F220,2)))</f>
        <v>0</v>
      </c>
      <c r="N220" s="77"/>
    </row>
    <row r="221" hidden="1" ht="36.75" customHeight="1">
      <c r="A221" s="99"/>
      <c r="B221" s="32"/>
      <c r="C221" s="100" t="s">
        <v>246</v>
      </c>
      <c r="D221" s="32"/>
      <c r="E221" s="32"/>
      <c r="F221" s="32"/>
      <c r="G221" s="33"/>
      <c r="H221" s="32"/>
      <c r="I221" s="33"/>
      <c r="J221" s="33"/>
      <c r="K221" s="33"/>
      <c r="L221" s="33"/>
      <c r="M221" s="32"/>
      <c r="N221" s="33"/>
    </row>
    <row r="222" hidden="1" ht="27" customHeight="1">
      <c r="A222" s="99"/>
      <c r="B222" s="32"/>
      <c r="C222" s="100" t="s">
        <v>247</v>
      </c>
      <c r="D222" s="32"/>
      <c r="E222" s="32"/>
      <c r="F222" s="32"/>
      <c r="G222" s="33"/>
      <c r="H222" s="32"/>
      <c r="I222" s="33"/>
      <c r="J222" s="33"/>
      <c r="K222" s="33"/>
      <c r="L222" s="33"/>
      <c r="M222" s="32"/>
      <c r="N222" s="33"/>
    </row>
    <row r="223" hidden="1" ht="17.25" customHeight="1">
      <c r="A223" s="99"/>
      <c r="B223" s="32"/>
      <c r="C223" s="100" t="s">
        <v>242</v>
      </c>
      <c r="D223" s="32"/>
      <c r="E223" s="32"/>
      <c r="F223" s="32"/>
      <c r="G223" s="33"/>
      <c r="H223" s="32"/>
      <c r="I223" s="33"/>
      <c r="J223" s="33"/>
      <c r="K223" s="33"/>
      <c r="L223" s="33"/>
      <c r="M223" s="32"/>
      <c r="N223" s="33"/>
    </row>
    <row r="224" ht="20.25" customHeight="1">
      <c r="A224" s="112" t="s">
        <v>213</v>
      </c>
      <c r="B224" s="113"/>
      <c r="C224" s="114" t="s">
        <v>248</v>
      </c>
      <c r="D224" s="115"/>
      <c r="E224" s="32"/>
      <c r="F224" s="115"/>
      <c r="G224" s="116"/>
      <c r="H224" s="115"/>
      <c r="I224" s="117"/>
      <c r="J224" s="33"/>
      <c r="K224" s="33"/>
      <c r="L224" s="33"/>
      <c r="M224" s="118"/>
      <c r="N224" s="119"/>
    </row>
    <row r="225" ht="14.25" customHeight="1">
      <c r="A225" s="84"/>
      <c r="B225" s="85"/>
      <c r="C225" s="80"/>
      <c r="D225" s="73"/>
      <c r="E225" s="74"/>
      <c r="F225" s="74"/>
      <c r="G225" s="75"/>
      <c r="H225" s="74"/>
      <c r="I225" s="75"/>
      <c r="J225" s="75"/>
      <c r="K225" s="75"/>
      <c r="L225" s="75"/>
      <c r="M225" s="76"/>
      <c r="N225" s="77"/>
    </row>
    <row r="226" ht="31.5" customHeight="1">
      <c r="A226" s="101" t="s">
        <v>249</v>
      </c>
      <c r="B226" s="102"/>
      <c r="C226" s="102"/>
      <c r="D226" s="102"/>
      <c r="E226" s="102"/>
      <c r="F226" s="102"/>
      <c r="G226" s="102"/>
      <c r="H226" s="102"/>
      <c r="I226" s="102"/>
      <c r="J226" s="33"/>
      <c r="K226" s="33"/>
      <c r="L226" s="33"/>
      <c r="M226" s="103">
        <f>M$209+M$220</f>
        <v>0</v>
      </c>
      <c r="N226" s="104"/>
    </row>
    <row r="227" ht="29.25" customHeight="1">
      <c r="A227" s="87" t="s">
        <v>250</v>
      </c>
      <c r="B227" s="88"/>
      <c r="C227" s="89" t="s">
        <v>251</v>
      </c>
      <c r="D227" s="93" t="s">
        <v>64</v>
      </c>
      <c r="E227" s="105"/>
      <c r="F227" s="105">
        <v>1</v>
      </c>
      <c r="G227" s="97"/>
      <c r="H227" s="94">
        <v>1</v>
      </c>
      <c r="I227" s="96"/>
      <c r="J227" s="97"/>
      <c r="K227" s="96"/>
      <c r="L227" s="96"/>
      <c r="M227" s="98">
        <f>IF(ISNUMBER($K227),IF(ISNUMBER($G227),ROUND($K227*$G227,2),ROUND($K227*$F227,2)),IF(ISNUMBER($G227),ROUND($I227*$G227,2),ROUND($I227*$F227,2)))</f>
        <v>0</v>
      </c>
      <c r="N227" s="77"/>
    </row>
    <row r="228" hidden="1" ht="66" customHeight="1">
      <c r="A228" s="99"/>
      <c r="B228" s="32"/>
      <c r="C228" s="100" t="s">
        <v>252</v>
      </c>
      <c r="D228" s="32"/>
      <c r="E228" s="32"/>
      <c r="F228" s="32"/>
      <c r="G228" s="33"/>
      <c r="H228" s="32"/>
      <c r="I228" s="33"/>
      <c r="J228" s="33"/>
      <c r="K228" s="33"/>
      <c r="L228" s="33"/>
      <c r="M228" s="32"/>
      <c r="N228" s="33"/>
    </row>
    <row r="229" hidden="1" ht="27" customHeight="1">
      <c r="A229" s="99"/>
      <c r="B229" s="32"/>
      <c r="C229" s="100" t="s">
        <v>253</v>
      </c>
      <c r="D229" s="32"/>
      <c r="E229" s="32"/>
      <c r="F229" s="32"/>
      <c r="G229" s="33"/>
      <c r="H229" s="32"/>
      <c r="I229" s="33"/>
      <c r="J229" s="33"/>
      <c r="K229" s="33"/>
      <c r="L229" s="33"/>
      <c r="M229" s="32"/>
      <c r="N229" s="33"/>
    </row>
    <row r="230" hidden="1" ht="66" customHeight="1">
      <c r="A230" s="99"/>
      <c r="B230" s="32"/>
      <c r="C230" s="100" t="s">
        <v>254</v>
      </c>
      <c r="D230" s="32"/>
      <c r="E230" s="32"/>
      <c r="F230" s="32"/>
      <c r="G230" s="33"/>
      <c r="H230" s="32"/>
      <c r="I230" s="33"/>
      <c r="J230" s="33"/>
      <c r="K230" s="33"/>
      <c r="L230" s="33"/>
      <c r="M230" s="32"/>
      <c r="N230" s="33"/>
    </row>
    <row r="231" hidden="1" ht="17.25" customHeight="1">
      <c r="A231" s="99"/>
      <c r="B231" s="32"/>
      <c r="C231" s="100" t="s">
        <v>75</v>
      </c>
      <c r="D231" s="32"/>
      <c r="E231" s="32"/>
      <c r="F231" s="32"/>
      <c r="G231" s="33"/>
      <c r="H231" s="32"/>
      <c r="I231" s="33"/>
      <c r="J231" s="33"/>
      <c r="K231" s="33"/>
      <c r="L231" s="33"/>
      <c r="M231" s="32"/>
      <c r="N231" s="33"/>
    </row>
    <row r="232" ht="14.25" customHeight="1">
      <c r="A232" s="84"/>
      <c r="B232" s="85"/>
      <c r="C232" s="86"/>
      <c r="D232" s="73"/>
      <c r="E232" s="74"/>
      <c r="F232" s="74"/>
      <c r="G232" s="75"/>
      <c r="H232" s="74"/>
      <c r="I232" s="75"/>
      <c r="J232" s="75"/>
      <c r="K232" s="75"/>
      <c r="L232" s="75"/>
      <c r="M232" s="76"/>
      <c r="N232" s="77"/>
    </row>
    <row r="233" ht="45" customHeight="1">
      <c r="A233" s="107" t="s">
        <v>255</v>
      </c>
      <c r="B233" s="108"/>
      <c r="C233" s="108"/>
      <c r="D233" s="108"/>
      <c r="E233" s="108"/>
      <c r="F233" s="108"/>
      <c r="G233" s="108"/>
      <c r="H233" s="108"/>
      <c r="I233" s="109"/>
      <c r="J233" s="33"/>
      <c r="K233" s="33"/>
      <c r="L233" s="33"/>
      <c r="M233" s="110">
        <f>M$196+M$200+M$209+M$220+M$227</f>
        <v>0</v>
      </c>
      <c r="N233" s="111"/>
    </row>
    <row r="234" ht="21" customHeight="1">
      <c r="A234" s="81" t="s">
        <v>256</v>
      </c>
      <c r="B234" s="82"/>
      <c r="C234" s="83" t="s">
        <v>257</v>
      </c>
      <c r="D234" s="73"/>
      <c r="E234" s="74"/>
      <c r="F234" s="74"/>
      <c r="G234" s="75"/>
      <c r="H234" s="74"/>
      <c r="I234" s="75"/>
      <c r="J234" s="75"/>
      <c r="K234" s="75"/>
      <c r="L234" s="75"/>
      <c r="M234" s="76"/>
      <c r="N234" s="77"/>
    </row>
    <row r="235" ht="14.25" customHeight="1">
      <c r="A235" s="84"/>
      <c r="B235" s="85"/>
      <c r="C235" s="86"/>
      <c r="D235" s="73"/>
      <c r="E235" s="74"/>
      <c r="F235" s="74"/>
      <c r="G235" s="75"/>
      <c r="H235" s="74"/>
      <c r="I235" s="75"/>
      <c r="J235" s="75"/>
      <c r="K235" s="75"/>
      <c r="L235" s="75"/>
      <c r="M235" s="76"/>
      <c r="N235" s="77"/>
    </row>
    <row r="236" ht="16.5" customHeight="1">
      <c r="A236" s="87" t="s">
        <v>258</v>
      </c>
      <c r="B236" s="88"/>
      <c r="C236" s="89" t="s">
        <v>259</v>
      </c>
      <c r="D236" s="93" t="s">
        <v>64</v>
      </c>
      <c r="E236" s="105"/>
      <c r="F236" s="105">
        <v>7</v>
      </c>
      <c r="G236" s="97"/>
      <c r="H236" s="94">
        <v>1</v>
      </c>
      <c r="I236" s="96"/>
      <c r="J236" s="97"/>
      <c r="K236" s="96"/>
      <c r="L236" s="96"/>
      <c r="M236" s="98">
        <f>IF(ISNUMBER($K236),IF(ISNUMBER($G236),ROUND($K236*$G236,2),ROUND($K236*$F236,2)),IF(ISNUMBER($G236),ROUND($I236*$G236,2),ROUND($I236*$F236,2)))</f>
        <v>0</v>
      </c>
      <c r="N236" s="77"/>
    </row>
    <row r="237" hidden="1" ht="27" customHeight="1">
      <c r="A237" s="99"/>
      <c r="B237" s="32"/>
      <c r="C237" s="100" t="s">
        <v>260</v>
      </c>
      <c r="D237" s="32"/>
      <c r="E237" s="32"/>
      <c r="F237" s="32"/>
      <c r="G237" s="33"/>
      <c r="H237" s="32"/>
      <c r="I237" s="33"/>
      <c r="J237" s="33"/>
      <c r="K237" s="33"/>
      <c r="L237" s="33"/>
      <c r="M237" s="32"/>
      <c r="N237" s="33"/>
    </row>
    <row r="238" hidden="1" ht="17.25" customHeight="1">
      <c r="A238" s="99"/>
      <c r="B238" s="32"/>
      <c r="C238" s="100" t="s">
        <v>261</v>
      </c>
      <c r="D238" s="32"/>
      <c r="E238" s="32"/>
      <c r="F238" s="32"/>
      <c r="G238" s="33"/>
      <c r="H238" s="32"/>
      <c r="I238" s="33"/>
      <c r="J238" s="33"/>
      <c r="K238" s="33"/>
      <c r="L238" s="33"/>
      <c r="M238" s="32"/>
      <c r="N238" s="33"/>
    </row>
    <row r="239" hidden="1" ht="17.25" customHeight="1">
      <c r="A239" s="99"/>
      <c r="B239" s="32"/>
      <c r="C239" s="100" t="s">
        <v>262</v>
      </c>
      <c r="D239" s="32"/>
      <c r="E239" s="32"/>
      <c r="F239" s="32"/>
      <c r="G239" s="33"/>
      <c r="H239" s="32"/>
      <c r="I239" s="33"/>
      <c r="J239" s="33"/>
      <c r="K239" s="33"/>
      <c r="L239" s="33"/>
      <c r="M239" s="32"/>
      <c r="N239" s="33"/>
    </row>
    <row r="240" hidden="1" ht="17.25" customHeight="1">
      <c r="A240" s="99"/>
      <c r="B240" s="32"/>
      <c r="C240" s="100" t="s">
        <v>263</v>
      </c>
      <c r="D240" s="32"/>
      <c r="E240" s="32"/>
      <c r="F240" s="32"/>
      <c r="G240" s="33"/>
      <c r="H240" s="32"/>
      <c r="I240" s="33"/>
      <c r="J240" s="33"/>
      <c r="K240" s="33"/>
      <c r="L240" s="33"/>
      <c r="M240" s="32"/>
      <c r="N240" s="33"/>
    </row>
    <row r="241" hidden="1" ht="27" customHeight="1">
      <c r="A241" s="99"/>
      <c r="B241" s="32"/>
      <c r="C241" s="100" t="s">
        <v>264</v>
      </c>
      <c r="D241" s="32"/>
      <c r="E241" s="32"/>
      <c r="F241" s="32"/>
      <c r="G241" s="33"/>
      <c r="H241" s="32"/>
      <c r="I241" s="33"/>
      <c r="J241" s="33"/>
      <c r="K241" s="33"/>
      <c r="L241" s="33"/>
      <c r="M241" s="32"/>
      <c r="N241" s="33"/>
    </row>
    <row r="242" hidden="1" ht="27" customHeight="1">
      <c r="A242" s="99"/>
      <c r="B242" s="32"/>
      <c r="C242" s="100" t="s">
        <v>265</v>
      </c>
      <c r="D242" s="32"/>
      <c r="E242" s="32"/>
      <c r="F242" s="32"/>
      <c r="G242" s="33"/>
      <c r="H242" s="32"/>
      <c r="I242" s="33"/>
      <c r="J242" s="33"/>
      <c r="K242" s="33"/>
      <c r="L242" s="33"/>
      <c r="M242" s="32"/>
      <c r="N242" s="33"/>
    </row>
    <row r="243" hidden="1" ht="17.25" customHeight="1">
      <c r="A243" s="99"/>
      <c r="B243" s="32"/>
      <c r="C243" s="100" t="s">
        <v>266</v>
      </c>
      <c r="D243" s="32"/>
      <c r="E243" s="32"/>
      <c r="F243" s="32"/>
      <c r="G243" s="33"/>
      <c r="H243" s="32"/>
      <c r="I243" s="33"/>
      <c r="J243" s="33"/>
      <c r="K243" s="33"/>
      <c r="L243" s="33"/>
      <c r="M243" s="32"/>
      <c r="N243" s="33"/>
    </row>
    <row r="244" hidden="1" ht="36.75" customHeight="1">
      <c r="A244" s="99"/>
      <c r="B244" s="32"/>
      <c r="C244" s="100" t="s">
        <v>267</v>
      </c>
      <c r="D244" s="32"/>
      <c r="E244" s="32"/>
      <c r="F244" s="32"/>
      <c r="G244" s="33"/>
      <c r="H244" s="32"/>
      <c r="I244" s="33"/>
      <c r="J244" s="33"/>
      <c r="K244" s="33"/>
      <c r="L244" s="33"/>
      <c r="M244" s="32"/>
      <c r="N244" s="33"/>
    </row>
    <row r="245" hidden="1" ht="27" customHeight="1">
      <c r="A245" s="99"/>
      <c r="B245" s="32"/>
      <c r="C245" s="100" t="s">
        <v>268</v>
      </c>
      <c r="D245" s="32"/>
      <c r="E245" s="32"/>
      <c r="F245" s="32"/>
      <c r="G245" s="33"/>
      <c r="H245" s="32"/>
      <c r="I245" s="33"/>
      <c r="J245" s="33"/>
      <c r="K245" s="33"/>
      <c r="L245" s="33"/>
      <c r="M245" s="32"/>
      <c r="N245" s="33"/>
    </row>
    <row r="246" hidden="1" ht="27" customHeight="1">
      <c r="A246" s="99"/>
      <c r="B246" s="32"/>
      <c r="C246" s="100" t="s">
        <v>269</v>
      </c>
      <c r="D246" s="32"/>
      <c r="E246" s="32"/>
      <c r="F246" s="32"/>
      <c r="G246" s="33"/>
      <c r="H246" s="32"/>
      <c r="I246" s="33"/>
      <c r="J246" s="33"/>
      <c r="K246" s="33"/>
      <c r="L246" s="33"/>
      <c r="M246" s="32"/>
      <c r="N246" s="33"/>
    </row>
    <row r="247" hidden="1" ht="27" customHeight="1">
      <c r="A247" s="99"/>
      <c r="B247" s="32"/>
      <c r="C247" s="100" t="s">
        <v>270</v>
      </c>
      <c r="D247" s="32"/>
      <c r="E247" s="32"/>
      <c r="F247" s="32"/>
      <c r="G247" s="33"/>
      <c r="H247" s="32"/>
      <c r="I247" s="33"/>
      <c r="J247" s="33"/>
      <c r="K247" s="33"/>
      <c r="L247" s="33"/>
      <c r="M247" s="32"/>
      <c r="N247" s="33"/>
    </row>
    <row r="248" hidden="1" ht="17.25" customHeight="1">
      <c r="A248" s="99"/>
      <c r="B248" s="32"/>
      <c r="C248" s="100" t="s">
        <v>271</v>
      </c>
      <c r="D248" s="32"/>
      <c r="E248" s="32"/>
      <c r="F248" s="32"/>
      <c r="G248" s="33"/>
      <c r="H248" s="32"/>
      <c r="I248" s="33"/>
      <c r="J248" s="33"/>
      <c r="K248" s="33"/>
      <c r="L248" s="33"/>
      <c r="M248" s="32"/>
      <c r="N248" s="33"/>
    </row>
    <row r="249" ht="45.75" customHeight="1">
      <c r="A249" s="112" t="s">
        <v>213</v>
      </c>
      <c r="B249" s="113"/>
      <c r="C249" s="114" t="s">
        <v>272</v>
      </c>
      <c r="D249" s="115"/>
      <c r="E249" s="32"/>
      <c r="F249" s="115"/>
      <c r="G249" s="116"/>
      <c r="H249" s="115"/>
      <c r="I249" s="117"/>
      <c r="J249" s="33"/>
      <c r="K249" s="33"/>
      <c r="L249" s="33"/>
      <c r="M249" s="118"/>
      <c r="N249" s="119"/>
    </row>
    <row r="250" ht="14.25" customHeight="1">
      <c r="A250" s="84"/>
      <c r="B250" s="85"/>
      <c r="C250" s="86"/>
      <c r="D250" s="73"/>
      <c r="E250" s="74"/>
      <c r="F250" s="74"/>
      <c r="G250" s="75"/>
      <c r="H250" s="74"/>
      <c r="I250" s="75"/>
      <c r="J250" s="75"/>
      <c r="K250" s="75"/>
      <c r="L250" s="75"/>
      <c r="M250" s="76"/>
      <c r="N250" s="77"/>
    </row>
    <row r="251" ht="45" customHeight="1">
      <c r="A251" s="107" t="s">
        <v>273</v>
      </c>
      <c r="B251" s="108"/>
      <c r="C251" s="108"/>
      <c r="D251" s="108"/>
      <c r="E251" s="108"/>
      <c r="F251" s="108"/>
      <c r="G251" s="108"/>
      <c r="H251" s="108"/>
      <c r="I251" s="109"/>
      <c r="J251" s="33"/>
      <c r="K251" s="33"/>
      <c r="L251" s="33"/>
      <c r="M251" s="110">
        <f>M$236</f>
        <v>0</v>
      </c>
      <c r="N251" s="111"/>
    </row>
    <row r="252" ht="21" customHeight="1">
      <c r="A252" s="81" t="s">
        <v>274</v>
      </c>
      <c r="B252" s="82"/>
      <c r="C252" s="83" t="s">
        <v>275</v>
      </c>
      <c r="D252" s="73"/>
      <c r="E252" s="74"/>
      <c r="F252" s="74"/>
      <c r="G252" s="75"/>
      <c r="H252" s="74"/>
      <c r="I252" s="75"/>
      <c r="J252" s="75"/>
      <c r="K252" s="75"/>
      <c r="L252" s="75"/>
      <c r="M252" s="76"/>
      <c r="N252" s="77"/>
    </row>
    <row r="253" ht="14.25" customHeight="1">
      <c r="A253" s="84"/>
      <c r="B253" s="85"/>
      <c r="C253" s="86"/>
      <c r="D253" s="73"/>
      <c r="E253" s="74"/>
      <c r="F253" s="74"/>
      <c r="G253" s="75"/>
      <c r="H253" s="74"/>
      <c r="I253" s="75"/>
      <c r="J253" s="75"/>
      <c r="K253" s="75"/>
      <c r="L253" s="75"/>
      <c r="M253" s="76"/>
      <c r="N253" s="77"/>
    </row>
    <row r="254" ht="29.25" customHeight="1">
      <c r="A254" s="87" t="s">
        <v>276</v>
      </c>
      <c r="B254" s="88"/>
      <c r="C254" s="89" t="s">
        <v>277</v>
      </c>
      <c r="D254" s="93" t="s">
        <v>64</v>
      </c>
      <c r="E254" s="105"/>
      <c r="F254" s="105">
        <v>1</v>
      </c>
      <c r="G254" s="97"/>
      <c r="H254" s="94">
        <v>1</v>
      </c>
      <c r="I254" s="96"/>
      <c r="J254" s="97"/>
      <c r="K254" s="96"/>
      <c r="L254" s="96"/>
      <c r="M254" s="98">
        <f>IF(ISNUMBER($K254),IF(ISNUMBER($G254),ROUND($K254*$G254,2),ROUND($K254*$F254,2)),IF(ISNUMBER($G254),ROUND($I254*$G254,2),ROUND($I254*$F254,2)))</f>
        <v>0</v>
      </c>
      <c r="N254" s="77"/>
    </row>
    <row r="255" hidden="1" ht="46.5" customHeight="1">
      <c r="A255" s="99"/>
      <c r="B255" s="32"/>
      <c r="C255" s="100" t="s">
        <v>278</v>
      </c>
      <c r="D255" s="32"/>
      <c r="E255" s="32"/>
      <c r="F255" s="32"/>
      <c r="G255" s="33"/>
      <c r="H255" s="32"/>
      <c r="I255" s="33"/>
      <c r="J255" s="33"/>
      <c r="K255" s="33"/>
      <c r="L255" s="33"/>
      <c r="M255" s="32"/>
      <c r="N255" s="33"/>
    </row>
    <row r="256" hidden="1" ht="36.75" customHeight="1">
      <c r="A256" s="99"/>
      <c r="B256" s="32"/>
      <c r="C256" s="100" t="s">
        <v>279</v>
      </c>
      <c r="D256" s="32"/>
      <c r="E256" s="32"/>
      <c r="F256" s="32"/>
      <c r="G256" s="33"/>
      <c r="H256" s="32"/>
      <c r="I256" s="33"/>
      <c r="J256" s="33"/>
      <c r="K256" s="33"/>
      <c r="L256" s="33"/>
      <c r="M256" s="32"/>
      <c r="N256" s="33"/>
    </row>
    <row r="257" hidden="1" ht="56.25" customHeight="1">
      <c r="A257" s="99"/>
      <c r="B257" s="32"/>
      <c r="C257" s="100" t="s">
        <v>280</v>
      </c>
      <c r="D257" s="32"/>
      <c r="E257" s="32"/>
      <c r="F257" s="32"/>
      <c r="G257" s="33"/>
      <c r="H257" s="32"/>
      <c r="I257" s="33"/>
      <c r="J257" s="33"/>
      <c r="K257" s="33"/>
      <c r="L257" s="33"/>
      <c r="M257" s="32"/>
      <c r="N257" s="33"/>
    </row>
    <row r="258" hidden="1" ht="27" customHeight="1">
      <c r="A258" s="99"/>
      <c r="B258" s="32"/>
      <c r="C258" s="100" t="s">
        <v>281</v>
      </c>
      <c r="D258" s="32"/>
      <c r="E258" s="32"/>
      <c r="F258" s="32"/>
      <c r="G258" s="33"/>
      <c r="H258" s="32"/>
      <c r="I258" s="33"/>
      <c r="J258" s="33"/>
      <c r="K258" s="33"/>
      <c r="L258" s="33"/>
      <c r="M258" s="32"/>
      <c r="N258" s="33"/>
    </row>
    <row r="259" hidden="1" ht="46.5" customHeight="1">
      <c r="A259" s="99"/>
      <c r="B259" s="32"/>
      <c r="C259" s="100" t="s">
        <v>282</v>
      </c>
      <c r="D259" s="32"/>
      <c r="E259" s="32"/>
      <c r="F259" s="32"/>
      <c r="G259" s="33"/>
      <c r="H259" s="32"/>
      <c r="I259" s="33"/>
      <c r="J259" s="33"/>
      <c r="K259" s="33"/>
      <c r="L259" s="33"/>
      <c r="M259" s="32"/>
      <c r="N259" s="33"/>
    </row>
    <row r="260" hidden="1" ht="36.75" customHeight="1">
      <c r="A260" s="99"/>
      <c r="B260" s="32"/>
      <c r="C260" s="100" t="s">
        <v>283</v>
      </c>
      <c r="D260" s="32"/>
      <c r="E260" s="32"/>
      <c r="F260" s="32"/>
      <c r="G260" s="33"/>
      <c r="H260" s="32"/>
      <c r="I260" s="33"/>
      <c r="J260" s="33"/>
      <c r="K260" s="33"/>
      <c r="L260" s="33"/>
      <c r="M260" s="32"/>
      <c r="N260" s="33"/>
    </row>
    <row r="261" hidden="1" ht="66" customHeight="1">
      <c r="A261" s="99"/>
      <c r="B261" s="32"/>
      <c r="C261" s="100" t="s">
        <v>284</v>
      </c>
      <c r="D261" s="32"/>
      <c r="E261" s="32"/>
      <c r="F261" s="32"/>
      <c r="G261" s="33"/>
      <c r="H261" s="32"/>
      <c r="I261" s="33"/>
      <c r="J261" s="33"/>
      <c r="K261" s="33"/>
      <c r="L261" s="33"/>
      <c r="M261" s="32"/>
      <c r="N261" s="33"/>
    </row>
    <row r="262" hidden="1" ht="17.25" customHeight="1">
      <c r="A262" s="99"/>
      <c r="B262" s="32"/>
      <c r="C262" s="100" t="s">
        <v>75</v>
      </c>
      <c r="D262" s="32"/>
      <c r="E262" s="32"/>
      <c r="F262" s="32"/>
      <c r="G262" s="33"/>
      <c r="H262" s="32"/>
      <c r="I262" s="33"/>
      <c r="J262" s="33"/>
      <c r="K262" s="33"/>
      <c r="L262" s="33"/>
      <c r="M262" s="32"/>
      <c r="N262" s="33"/>
    </row>
    <row r="263" ht="45.75" customHeight="1">
      <c r="A263" s="112" t="s">
        <v>213</v>
      </c>
      <c r="B263" s="113"/>
      <c r="C263" s="114" t="s">
        <v>285</v>
      </c>
      <c r="D263" s="115"/>
      <c r="E263" s="32"/>
      <c r="F263" s="115"/>
      <c r="G263" s="116"/>
      <c r="H263" s="115"/>
      <c r="I263" s="117"/>
      <c r="J263" s="33"/>
      <c r="K263" s="33"/>
      <c r="L263" s="33"/>
      <c r="M263" s="118"/>
      <c r="N263" s="119"/>
    </row>
    <row r="264" ht="14.25" customHeight="1">
      <c r="A264" s="84"/>
      <c r="B264" s="85"/>
      <c r="C264" s="86"/>
      <c r="D264" s="73"/>
      <c r="E264" s="74"/>
      <c r="F264" s="74"/>
      <c r="G264" s="75"/>
      <c r="H264" s="74"/>
      <c r="I264" s="75"/>
      <c r="J264" s="75"/>
      <c r="K264" s="75"/>
      <c r="L264" s="75"/>
      <c r="M264" s="76"/>
      <c r="N264" s="77"/>
    </row>
    <row r="265" ht="16.5" customHeight="1">
      <c r="A265" s="87" t="s">
        <v>286</v>
      </c>
      <c r="B265" s="88"/>
      <c r="C265" s="89" t="s">
        <v>287</v>
      </c>
      <c r="D265" s="93" t="s">
        <v>288</v>
      </c>
      <c r="E265" s="120"/>
      <c r="F265" s="120">
        <v>12.6</v>
      </c>
      <c r="G265" s="121"/>
      <c r="H265" s="94">
        <v>1</v>
      </c>
      <c r="I265" s="96"/>
      <c r="J265" s="97"/>
      <c r="K265" s="96"/>
      <c r="L265" s="96"/>
      <c r="M265" s="98">
        <f>IF(ISNUMBER($K265),IF(ISNUMBER($G265),ROUND($K265*$G265,2),ROUND($K265*$F265,2)),IF(ISNUMBER($G265),ROUND($I265*$G265,2),ROUND($I265*$F265,2)))</f>
        <v>0</v>
      </c>
      <c r="N265" s="77"/>
    </row>
    <row r="266" hidden="1" ht="46.5" customHeight="1">
      <c r="A266" s="99"/>
      <c r="B266" s="32"/>
      <c r="C266" s="100" t="s">
        <v>289</v>
      </c>
      <c r="D266" s="32"/>
      <c r="E266" s="32"/>
      <c r="F266" s="32"/>
      <c r="G266" s="33"/>
      <c r="H266" s="32"/>
      <c r="I266" s="33"/>
      <c r="J266" s="33"/>
      <c r="K266" s="33"/>
      <c r="L266" s="33"/>
      <c r="M266" s="32"/>
      <c r="N266" s="33"/>
    </row>
    <row r="267" hidden="1" ht="46.5" customHeight="1">
      <c r="A267" s="99"/>
      <c r="B267" s="32"/>
      <c r="C267" s="100" t="s">
        <v>290</v>
      </c>
      <c r="D267" s="32"/>
      <c r="E267" s="32"/>
      <c r="F267" s="32"/>
      <c r="G267" s="33"/>
      <c r="H267" s="32"/>
      <c r="I267" s="33"/>
      <c r="J267" s="33"/>
      <c r="K267" s="33"/>
      <c r="L267" s="33"/>
      <c r="M267" s="32"/>
      <c r="N267" s="33"/>
    </row>
    <row r="268" hidden="1" ht="46.5" customHeight="1">
      <c r="A268" s="99"/>
      <c r="B268" s="32"/>
      <c r="C268" s="100" t="s">
        <v>291</v>
      </c>
      <c r="D268" s="32"/>
      <c r="E268" s="32"/>
      <c r="F268" s="32"/>
      <c r="G268" s="33"/>
      <c r="H268" s="32"/>
      <c r="I268" s="33"/>
      <c r="J268" s="33"/>
      <c r="K268" s="33"/>
      <c r="L268" s="33"/>
      <c r="M268" s="32"/>
      <c r="N268" s="33"/>
    </row>
    <row r="269" hidden="1" ht="17.25" customHeight="1">
      <c r="A269" s="99"/>
      <c r="B269" s="32"/>
      <c r="C269" s="100" t="s">
        <v>292</v>
      </c>
      <c r="D269" s="32"/>
      <c r="E269" s="32"/>
      <c r="F269" s="32"/>
      <c r="G269" s="33"/>
      <c r="H269" s="32"/>
      <c r="I269" s="33"/>
      <c r="J269" s="33"/>
      <c r="K269" s="33"/>
      <c r="L269" s="33"/>
      <c r="M269" s="32"/>
      <c r="N269" s="33"/>
    </row>
    <row r="270" hidden="1" ht="27" customHeight="1">
      <c r="A270" s="99"/>
      <c r="B270" s="32"/>
      <c r="C270" s="100" t="s">
        <v>293</v>
      </c>
      <c r="D270" s="32"/>
      <c r="E270" s="32"/>
      <c r="F270" s="32"/>
      <c r="G270" s="33"/>
      <c r="H270" s="32"/>
      <c r="I270" s="33"/>
      <c r="J270" s="33"/>
      <c r="K270" s="33"/>
      <c r="L270" s="33"/>
      <c r="M270" s="32"/>
      <c r="N270" s="33"/>
    </row>
    <row r="271" hidden="1" ht="17.25" customHeight="1">
      <c r="A271" s="99"/>
      <c r="B271" s="32"/>
      <c r="C271" s="100" t="s">
        <v>294</v>
      </c>
      <c r="D271" s="32"/>
      <c r="E271" s="32"/>
      <c r="F271" s="32"/>
      <c r="G271" s="33"/>
      <c r="H271" s="32"/>
      <c r="I271" s="33"/>
      <c r="J271" s="33"/>
      <c r="K271" s="33"/>
      <c r="L271" s="33"/>
      <c r="M271" s="32"/>
      <c r="N271" s="33"/>
    </row>
    <row r="272" hidden="1" ht="17.25" customHeight="1">
      <c r="A272" s="99"/>
      <c r="B272" s="32"/>
      <c r="C272" s="100" t="s">
        <v>295</v>
      </c>
      <c r="D272" s="32"/>
      <c r="E272" s="32"/>
      <c r="F272" s="32"/>
      <c r="G272" s="33"/>
      <c r="H272" s="32"/>
      <c r="I272" s="33"/>
      <c r="J272" s="33"/>
      <c r="K272" s="33"/>
      <c r="L272" s="33"/>
      <c r="M272" s="32"/>
      <c r="N272" s="33"/>
    </row>
    <row r="273" hidden="1" ht="27" customHeight="1">
      <c r="A273" s="99"/>
      <c r="B273" s="32"/>
      <c r="C273" s="100" t="s">
        <v>296</v>
      </c>
      <c r="D273" s="32"/>
      <c r="E273" s="32"/>
      <c r="F273" s="32"/>
      <c r="G273" s="33"/>
      <c r="H273" s="32"/>
      <c r="I273" s="33"/>
      <c r="J273" s="33"/>
      <c r="K273" s="33"/>
      <c r="L273" s="33"/>
      <c r="M273" s="32"/>
      <c r="N273" s="33"/>
    </row>
    <row r="274" hidden="1" ht="17.25" customHeight="1">
      <c r="A274" s="99"/>
      <c r="B274" s="32"/>
      <c r="C274" s="100" t="s">
        <v>297</v>
      </c>
      <c r="D274" s="32"/>
      <c r="E274" s="32"/>
      <c r="F274" s="32"/>
      <c r="G274" s="33"/>
      <c r="H274" s="32"/>
      <c r="I274" s="33"/>
      <c r="J274" s="33"/>
      <c r="K274" s="33"/>
      <c r="L274" s="33"/>
      <c r="M274" s="32"/>
      <c r="N274" s="33"/>
    </row>
    <row r="275" ht="33" customHeight="1">
      <c r="A275" s="112" t="s">
        <v>213</v>
      </c>
      <c r="B275" s="113"/>
      <c r="C275" s="114" t="s">
        <v>298</v>
      </c>
      <c r="D275" s="115"/>
      <c r="E275" s="32"/>
      <c r="F275" s="115"/>
      <c r="G275" s="116"/>
      <c r="H275" s="115"/>
      <c r="I275" s="117"/>
      <c r="J275" s="33"/>
      <c r="K275" s="33"/>
      <c r="L275" s="33"/>
      <c r="M275" s="118"/>
      <c r="N275" s="119"/>
    </row>
    <row r="276" ht="14.25" customHeight="1">
      <c r="A276" s="84"/>
      <c r="B276" s="85"/>
      <c r="C276" s="86"/>
      <c r="D276" s="73"/>
      <c r="E276" s="74"/>
      <c r="F276" s="74"/>
      <c r="G276" s="75"/>
      <c r="H276" s="74"/>
      <c r="I276" s="75"/>
      <c r="J276" s="75"/>
      <c r="K276" s="75"/>
      <c r="L276" s="75"/>
      <c r="M276" s="76"/>
      <c r="N276" s="77"/>
    </row>
    <row r="277" ht="16.5" customHeight="1">
      <c r="A277" s="87" t="s">
        <v>299</v>
      </c>
      <c r="B277" s="88"/>
      <c r="C277" s="89" t="s">
        <v>300</v>
      </c>
      <c r="D277" s="93" t="s">
        <v>301</v>
      </c>
      <c r="E277" s="94"/>
      <c r="F277" s="94">
        <v>2</v>
      </c>
      <c r="G277" s="95"/>
      <c r="H277" s="94">
        <v>1</v>
      </c>
      <c r="I277" s="96"/>
      <c r="J277" s="97"/>
      <c r="K277" s="96"/>
      <c r="L277" s="96"/>
      <c r="M277" s="98">
        <f>IF(ISNUMBER($K277),IF(ISNUMBER($G277),ROUND($K277*$G277,2),ROUND($K277*$F277,2)),IF(ISNUMBER($G277),ROUND($I277*$G277,2),ROUND($I277*$F277,2)))</f>
        <v>0</v>
      </c>
      <c r="N277" s="77"/>
    </row>
    <row r="278" hidden="1" ht="36.75" customHeight="1">
      <c r="A278" s="99"/>
      <c r="B278" s="32"/>
      <c r="C278" s="100" t="s">
        <v>302</v>
      </c>
      <c r="D278" s="32"/>
      <c r="E278" s="32"/>
      <c r="F278" s="32"/>
      <c r="G278" s="33"/>
      <c r="H278" s="32"/>
      <c r="I278" s="33"/>
      <c r="J278" s="33"/>
      <c r="K278" s="33"/>
      <c r="L278" s="33"/>
      <c r="M278" s="32"/>
      <c r="N278" s="33"/>
    </row>
    <row r="279" hidden="1" ht="17.25" customHeight="1">
      <c r="A279" s="99"/>
      <c r="B279" s="32"/>
      <c r="C279" s="100" t="s">
        <v>303</v>
      </c>
      <c r="D279" s="32"/>
      <c r="E279" s="32"/>
      <c r="F279" s="32"/>
      <c r="G279" s="33"/>
      <c r="H279" s="32"/>
      <c r="I279" s="33"/>
      <c r="J279" s="33"/>
      <c r="K279" s="33"/>
      <c r="L279" s="33"/>
      <c r="M279" s="32"/>
      <c r="N279" s="33"/>
    </row>
    <row r="280" hidden="1" ht="27" customHeight="1">
      <c r="A280" s="99"/>
      <c r="B280" s="32"/>
      <c r="C280" s="100" t="s">
        <v>304</v>
      </c>
      <c r="D280" s="32"/>
      <c r="E280" s="32"/>
      <c r="F280" s="32"/>
      <c r="G280" s="33"/>
      <c r="H280" s="32"/>
      <c r="I280" s="33"/>
      <c r="J280" s="33"/>
      <c r="K280" s="33"/>
      <c r="L280" s="33"/>
      <c r="M280" s="32"/>
      <c r="N280" s="33"/>
    </row>
    <row r="281" hidden="1" ht="27" customHeight="1">
      <c r="A281" s="99"/>
      <c r="B281" s="32"/>
      <c r="C281" s="100" t="s">
        <v>305</v>
      </c>
      <c r="D281" s="32"/>
      <c r="E281" s="32"/>
      <c r="F281" s="32"/>
      <c r="G281" s="33"/>
      <c r="H281" s="32"/>
      <c r="I281" s="33"/>
      <c r="J281" s="33"/>
      <c r="K281" s="33"/>
      <c r="L281" s="33"/>
      <c r="M281" s="32"/>
      <c r="N281" s="33"/>
    </row>
    <row r="282" hidden="1" ht="27" customHeight="1">
      <c r="A282" s="99"/>
      <c r="B282" s="32"/>
      <c r="C282" s="100" t="s">
        <v>306</v>
      </c>
      <c r="D282" s="32"/>
      <c r="E282" s="32"/>
      <c r="F282" s="32"/>
      <c r="G282" s="33"/>
      <c r="H282" s="32"/>
      <c r="I282" s="33"/>
      <c r="J282" s="33"/>
      <c r="K282" s="33"/>
      <c r="L282" s="33"/>
      <c r="M282" s="32"/>
      <c r="N282" s="33"/>
    </row>
    <row r="283" hidden="1" ht="36.75" customHeight="1">
      <c r="A283" s="99"/>
      <c r="B283" s="32"/>
      <c r="C283" s="100" t="s">
        <v>307</v>
      </c>
      <c r="D283" s="32"/>
      <c r="E283" s="32"/>
      <c r="F283" s="32"/>
      <c r="G283" s="33"/>
      <c r="H283" s="32"/>
      <c r="I283" s="33"/>
      <c r="J283" s="33"/>
      <c r="K283" s="33"/>
      <c r="L283" s="33"/>
      <c r="M283" s="32"/>
      <c r="N283" s="33"/>
    </row>
    <row r="284" hidden="1" ht="17.25" customHeight="1">
      <c r="A284" s="99"/>
      <c r="B284" s="32"/>
      <c r="C284" s="100" t="s">
        <v>308</v>
      </c>
      <c r="D284" s="32"/>
      <c r="E284" s="32"/>
      <c r="F284" s="32"/>
      <c r="G284" s="33"/>
      <c r="H284" s="32"/>
      <c r="I284" s="33"/>
      <c r="J284" s="33"/>
      <c r="K284" s="33"/>
      <c r="L284" s="33"/>
      <c r="M284" s="32"/>
      <c r="N284" s="33"/>
    </row>
    <row r="285" hidden="1" ht="17.25" customHeight="1">
      <c r="A285" s="99"/>
      <c r="B285" s="32"/>
      <c r="C285" s="100" t="s">
        <v>309</v>
      </c>
      <c r="D285" s="32"/>
      <c r="E285" s="32"/>
      <c r="F285" s="32"/>
      <c r="G285" s="33"/>
      <c r="H285" s="32"/>
      <c r="I285" s="33"/>
      <c r="J285" s="33"/>
      <c r="K285" s="33"/>
      <c r="L285" s="33"/>
      <c r="M285" s="32"/>
      <c r="N285" s="33"/>
    </row>
    <row r="286" hidden="1" ht="27" customHeight="1">
      <c r="A286" s="99"/>
      <c r="B286" s="32"/>
      <c r="C286" s="100" t="s">
        <v>310</v>
      </c>
      <c r="D286" s="32"/>
      <c r="E286" s="32"/>
      <c r="F286" s="32"/>
      <c r="G286" s="33"/>
      <c r="H286" s="32"/>
      <c r="I286" s="33"/>
      <c r="J286" s="33"/>
      <c r="K286" s="33"/>
      <c r="L286" s="33"/>
      <c r="M286" s="32"/>
      <c r="N286" s="33"/>
    </row>
    <row r="287" hidden="1" ht="17.25" customHeight="1">
      <c r="A287" s="99"/>
      <c r="B287" s="32"/>
      <c r="C287" s="100" t="s">
        <v>311</v>
      </c>
      <c r="D287" s="32"/>
      <c r="E287" s="32"/>
      <c r="F287" s="32"/>
      <c r="G287" s="33"/>
      <c r="H287" s="32"/>
      <c r="I287" s="33"/>
      <c r="J287" s="33"/>
      <c r="K287" s="33"/>
      <c r="L287" s="33"/>
      <c r="M287" s="32"/>
      <c r="N287" s="33"/>
    </row>
    <row r="288" hidden="1" ht="17.25" customHeight="1">
      <c r="A288" s="99"/>
      <c r="B288" s="32"/>
      <c r="C288" s="100" t="s">
        <v>271</v>
      </c>
      <c r="D288" s="32"/>
      <c r="E288" s="32"/>
      <c r="F288" s="32"/>
      <c r="G288" s="33"/>
      <c r="H288" s="32"/>
      <c r="I288" s="33"/>
      <c r="J288" s="33"/>
      <c r="K288" s="33"/>
      <c r="L288" s="33"/>
      <c r="M288" s="32"/>
      <c r="N288" s="33"/>
    </row>
    <row r="289" ht="33" customHeight="1">
      <c r="A289" s="112" t="s">
        <v>213</v>
      </c>
      <c r="B289" s="113"/>
      <c r="C289" s="114" t="s">
        <v>312</v>
      </c>
      <c r="D289" s="115"/>
      <c r="E289" s="32"/>
      <c r="F289" s="115"/>
      <c r="G289" s="116"/>
      <c r="H289" s="115"/>
      <c r="I289" s="117"/>
      <c r="J289" s="33"/>
      <c r="K289" s="33"/>
      <c r="L289" s="33"/>
      <c r="M289" s="118"/>
      <c r="N289" s="119"/>
    </row>
    <row r="290" ht="14.25" customHeight="1">
      <c r="A290" s="84"/>
      <c r="B290" s="85"/>
      <c r="C290" s="86"/>
      <c r="D290" s="73"/>
      <c r="E290" s="74"/>
      <c r="F290" s="74"/>
      <c r="G290" s="75"/>
      <c r="H290" s="74"/>
      <c r="I290" s="75"/>
      <c r="J290" s="75"/>
      <c r="K290" s="75"/>
      <c r="L290" s="75"/>
      <c r="M290" s="76"/>
      <c r="N290" s="77"/>
    </row>
    <row r="291" ht="45" customHeight="1">
      <c r="A291" s="107" t="s">
        <v>313</v>
      </c>
      <c r="B291" s="108"/>
      <c r="C291" s="108"/>
      <c r="D291" s="108"/>
      <c r="E291" s="108"/>
      <c r="F291" s="108"/>
      <c r="G291" s="108"/>
      <c r="H291" s="108"/>
      <c r="I291" s="109"/>
      <c r="J291" s="33"/>
      <c r="K291" s="33"/>
      <c r="L291" s="33"/>
      <c r="M291" s="110">
        <f>M$254+M$265+M$277</f>
        <v>0</v>
      </c>
      <c r="N291" s="111"/>
    </row>
    <row r="292" ht="15" customHeight="1">
      <c r="A292" s="122" t="s">
        <v>314</v>
      </c>
      <c r="B292" s="123"/>
      <c r="C292" s="123"/>
      <c r="D292" s="123"/>
      <c r="E292" s="123"/>
      <c r="F292" s="123"/>
      <c r="G292" s="123"/>
      <c r="H292" s="123"/>
      <c r="I292" s="123"/>
      <c r="J292" s="33"/>
      <c r="K292" s="33"/>
      <c r="L292" s="33"/>
      <c r="M292" s="124">
        <f>M$17+M$23+M$29+M$36+M$49+M$89+M$96+M$107+M$127+M$143+M$154+M$172+M$196+M$200+M$209+M$220+M$227+M$236+M$254+M$265+M$277</f>
        <v>0</v>
      </c>
      <c r="N292" s="125"/>
    </row>
    <row r="293" ht="15" customHeight="1">
      <c r="A293" s="126" t="s">
        <v>315</v>
      </c>
      <c r="B293" s="127"/>
      <c r="C293" s="127"/>
      <c r="D293" s="127"/>
      <c r="E293" s="127"/>
      <c r="F293" s="127"/>
      <c r="G293" s="127"/>
      <c r="H293" s="127"/>
      <c r="I293" s="127"/>
      <c r="J293" s="33"/>
      <c r="K293" s="33"/>
      <c r="L293" s="33"/>
      <c r="M293" s="98">
        <f>(SUMIF($H$11:$H$291,1,$M$11:$M$291))*0.2</f>
        <v>0</v>
      </c>
      <c r="N293" s="125"/>
    </row>
    <row r="294" ht="15" customHeight="1">
      <c r="A294" s="128" t="s">
        <v>316</v>
      </c>
      <c r="B294" s="129"/>
      <c r="C294" s="129"/>
      <c r="D294" s="129"/>
      <c r="E294" s="129"/>
      <c r="F294" s="129"/>
      <c r="G294" s="129"/>
      <c r="H294" s="129"/>
      <c r="I294" s="129"/>
      <c r="J294" s="33"/>
      <c r="K294" s="33"/>
      <c r="L294" s="33"/>
      <c r="M294" s="130">
        <f>SUM(M$292:M$293)</f>
        <v>0</v>
      </c>
      <c r="N294" s="125"/>
    </row>
  </sheetData>
  <mergeCells count="22">
    <mergeCell ref="A9:M9"/>
    <mergeCell ref="A28:I28"/>
    <mergeCell ref="A8:M8"/>
    <mergeCell ref="A7:M7"/>
    <mergeCell ref="A5:M6"/>
    <mergeCell ref="A3:M3"/>
    <mergeCell ref="A1:M1"/>
    <mergeCell ref="A2:M2"/>
    <mergeCell ref="A4:M4"/>
    <mergeCell ref="A124:I124"/>
    <mergeCell ref="A167:I167"/>
    <mergeCell ref="A168:I168"/>
    <mergeCell ref="A169:I169"/>
    <mergeCell ref="A191:I191"/>
    <mergeCell ref="A251:I251"/>
    <mergeCell ref="A204:I204"/>
    <mergeCell ref="A226:I226"/>
    <mergeCell ref="A233:I233"/>
    <mergeCell ref="A291:I291"/>
    <mergeCell ref="A294:I294"/>
    <mergeCell ref="A293:I293"/>
    <mergeCell ref="A292:I292"/>
  </mergeCells>
  <printOptions horizontalCentered="1"/>
  <pageMargins left="0.08333334" right="0.08333334" top="0.08333334" bottom="0.08333334" header="0.08333334" footer="0.08333334"/>
  <pageSetup paperSize="9" useFirstPageNumber="1" scale="79"/>
  <ignoredErrors>
    <ignoredError sqref="A1:M294" evalError="1" twoDigitTextYear="1" numberStoredAsText="1" formula="1" formulaRange="1" unlockedFormula="1" emptyCellReference="1" listDataValidation="1" calculatedColumn="1"/>
  </ignoredErrors>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modified xsi:type="dcterms:W3CDTF">2026-02-10T12:58:36Z</dcterms:modified>
</cp:coreProperties>
</file>